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defaultThemeVersion="166925"/>
  <mc:AlternateContent xmlns:mc="http://schemas.openxmlformats.org/markup-compatibility/2006">
    <mc:Choice Requires="x15">
      <x15ac:absPath xmlns:x15ac="http://schemas.microsoft.com/office/spreadsheetml/2010/11/ac" url="C:\Users\Jacob\Dropbox\Ansell Cansunar Nyrup WEALTHPOL\Data on wealth inequality\Subnational\Jacob_Important variables\"/>
    </mc:Choice>
  </mc:AlternateContent>
  <bookViews>
    <workbookView xWindow="0" yWindow="0" windowWidth="21600" windowHeight="9510" tabRatio="776" firstSheet="13" activeTab="25"/>
  </bookViews>
  <sheets>
    <sheet name="Oversight" sheetId="4" r:id="rId1"/>
    <sheet name="Datasets" sheetId="2" r:id="rId2"/>
    <sheet name="SOEP" sheetId="37" r:id="rId3"/>
    <sheet name="HWS" sheetId="36" r:id="rId4"/>
    <sheet name="KHPS" sheetId="22" r:id="rId5"/>
    <sheet name="CFPS" sheetId="19" r:id="rId6"/>
    <sheet name="CE" sheetId="1" r:id="rId7"/>
    <sheet name="AddHealth" sheetId="6" r:id="rId8"/>
    <sheet name="BHPS" sheetId="10" r:id="rId9"/>
    <sheet name="HESSIH" sheetId="40" r:id="rId10"/>
    <sheet name="HFCS" sheetId="26" r:id="rId11"/>
    <sheet name="HILDA" sheetId="17" r:id="rId12"/>
    <sheet name="HRS" sheetId="8" r:id="rId13"/>
    <sheet name="ISSP" sheetId="28" r:id="rId14"/>
    <sheet name="KLIPS" sheetId="23" r:id="rId15"/>
    <sheet name="L.A.FANS" sheetId="16" r:id="rId16"/>
    <sheet name="LWS" sheetId="30" r:id="rId17"/>
    <sheet name="NIS" sheetId="13" r:id="rId18"/>
    <sheet name="NLSY79" sheetId="33" r:id="rId19"/>
    <sheet name="NLSY97" sheetId="34" r:id="rId20"/>
    <sheet name="NSFH" sheetId="11" r:id="rId21"/>
    <sheet name="NSHAP" sheetId="14" r:id="rId22"/>
    <sheet name="GSS" sheetId="3" r:id="rId23"/>
    <sheet name="PSID" sheetId="15" r:id="rId24"/>
    <sheet name="SCF" sheetId="38" r:id="rId25"/>
    <sheet name="SFS" sheetId="18" r:id="rId26"/>
    <sheet name="SHARE" sheetId="32" r:id="rId27"/>
    <sheet name="SHP" sheetId="24" r:id="rId28"/>
    <sheet name="SHIW" sheetId="20" r:id="rId29"/>
    <sheet name="SIPP" sheetId="39" r:id="rId30"/>
    <sheet name="UKHLS" sheetId="12" r:id="rId31"/>
    <sheet name="WAS" sheetId="25" r:id="rId32"/>
    <sheet name="WLS" sheetId="35" r:id="rId33"/>
    <sheet name="LWS_webtabulator" sheetId="29" r:id="rId34"/>
    <sheet name="Template" sheetId="7" r:id="rId35"/>
    <sheet name="Method" sheetId="5" r:id="rId36"/>
  </sheets>
  <definedNames>
    <definedName name="_xlnm._FilterDatabase" localSheetId="7" hidden="1">AddHealth!$A$1:$M$24</definedName>
    <definedName name="_xlnm._FilterDatabase" localSheetId="8" hidden="1">BHPS!$A$1:$A$48</definedName>
    <definedName name="_xlnm._FilterDatabase" localSheetId="22" hidden="1">GSS!$A$1:$O$51</definedName>
    <definedName name="_xlnm._FilterDatabase" localSheetId="9" hidden="1">HESSIH!$A$1:$M$126</definedName>
    <definedName name="_xlnm._FilterDatabase" localSheetId="10" hidden="1">HFCS!$A$1:$M$152</definedName>
    <definedName name="_xlnm._FilterDatabase" localSheetId="11" hidden="1">HILDA!$A$1:$M$102</definedName>
    <definedName name="_xlnm._FilterDatabase" localSheetId="12" hidden="1">HRS!$A$2:$M$152</definedName>
    <definedName name="_xlnm._FilterDatabase" localSheetId="13" hidden="1">ISSP!$A$1:$M$8</definedName>
    <definedName name="_xlnm._FilterDatabase" localSheetId="14" hidden="1">KLIPS!$A$1:$M$101</definedName>
    <definedName name="_xlnm._FilterDatabase" localSheetId="15" hidden="1">L.A.FANS!$A$1:$M$41</definedName>
    <definedName name="_xlnm._FilterDatabase" localSheetId="17" hidden="1">NIS!$A$1:$M$111</definedName>
    <definedName name="_xlnm._FilterDatabase" localSheetId="18" hidden="1">NLSY79!$A$1:$O$24</definedName>
    <definedName name="_xlnm._FilterDatabase" localSheetId="19" hidden="1">NLSY97!$A$1:$O$35</definedName>
    <definedName name="_xlnm._FilterDatabase" localSheetId="20" hidden="1">NSFH!$A$1:$M$67</definedName>
    <definedName name="_xlnm._FilterDatabase" localSheetId="0" hidden="1">Oversight!$A$1:$P$36</definedName>
    <definedName name="_xlnm._FilterDatabase" localSheetId="23" hidden="1">PSID!$A$1:$M$82</definedName>
    <definedName name="_xlnm._FilterDatabase" localSheetId="24" hidden="1">SCF!$A$1:$O$142</definedName>
    <definedName name="_xlnm._FilterDatabase" localSheetId="29" hidden="1">SIPP!$A$53:$N$106</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6" i="4" l="1"/>
  <c r="E16" i="4"/>
  <c r="D16" i="4"/>
  <c r="C16" i="4"/>
  <c r="C17" i="4"/>
  <c r="F15" i="4"/>
  <c r="E15" i="4"/>
  <c r="D15" i="4"/>
  <c r="C15" i="4"/>
  <c r="F13" i="4"/>
  <c r="F12" i="4"/>
  <c r="E13" i="4"/>
  <c r="E12" i="4"/>
  <c r="D13" i="4"/>
  <c r="D12" i="4"/>
  <c r="C13" i="4"/>
  <c r="C12" i="4"/>
  <c r="F11" i="4"/>
  <c r="E11" i="4"/>
  <c r="D11" i="4"/>
  <c r="C11" i="4"/>
  <c r="F21" i="4"/>
  <c r="E21" i="4"/>
  <c r="D21" i="4"/>
  <c r="C21" i="4"/>
  <c r="F20" i="4"/>
  <c r="E20" i="4"/>
  <c r="D20" i="4"/>
  <c r="C20" i="4"/>
  <c r="F19" i="4" l="1"/>
  <c r="E19" i="4"/>
  <c r="D19" i="4"/>
  <c r="C19" i="4"/>
  <c r="F14" i="4" l="1"/>
  <c r="E14" i="4"/>
  <c r="D14" i="4"/>
  <c r="C14" i="4"/>
  <c r="F7" i="4" l="1"/>
  <c r="E7" i="4"/>
  <c r="D7" i="4"/>
  <c r="C7" i="4"/>
  <c r="F6" i="4"/>
  <c r="E6" i="4"/>
  <c r="D6" i="4"/>
  <c r="C6" i="4"/>
  <c r="F5" i="4" l="1"/>
  <c r="E5" i="4"/>
  <c r="D5" i="4"/>
  <c r="B34" i="4" l="1"/>
  <c r="G33" i="4"/>
  <c r="F32" i="4" l="1"/>
  <c r="E32" i="4"/>
  <c r="D32" i="4"/>
  <c r="C32" i="4"/>
  <c r="F31" i="4"/>
  <c r="E31" i="4"/>
  <c r="D31" i="4"/>
  <c r="C31" i="4"/>
  <c r="F30" i="4" l="1"/>
  <c r="E30" i="4"/>
  <c r="D30" i="4"/>
  <c r="C30" i="4"/>
  <c r="F29" i="4" l="1"/>
  <c r="E29" i="4"/>
  <c r="D29" i="4"/>
  <c r="C29" i="4"/>
  <c r="F28" i="4" l="1"/>
  <c r="E28" i="4"/>
  <c r="D28" i="4"/>
  <c r="C28" i="4"/>
  <c r="F27" i="4" l="1"/>
  <c r="E27" i="4"/>
  <c r="D27" i="4"/>
  <c r="C27" i="4"/>
  <c r="F25" i="4" l="1"/>
  <c r="E25" i="4"/>
  <c r="D25" i="4"/>
  <c r="C25" i="4"/>
  <c r="F24" i="4"/>
  <c r="E24" i="4"/>
  <c r="D24" i="4"/>
  <c r="C24" i="4"/>
  <c r="F23" i="4" l="1"/>
  <c r="E23" i="4"/>
  <c r="D23" i="4"/>
  <c r="C23" i="4"/>
  <c r="F22" i="4"/>
  <c r="E22" i="4"/>
  <c r="D22" i="4"/>
  <c r="C22" i="4"/>
  <c r="F18" i="4" l="1"/>
  <c r="E18" i="4"/>
  <c r="D18" i="4"/>
  <c r="C18" i="4"/>
  <c r="F17" i="4" l="1"/>
  <c r="E17" i="4"/>
  <c r="D17" i="4"/>
  <c r="B33" i="4" l="1"/>
  <c r="H33" i="4" l="1"/>
  <c r="F10" i="4" l="1"/>
  <c r="E10" i="4"/>
  <c r="D10" i="4"/>
  <c r="C10" i="4"/>
  <c r="F9" i="4"/>
  <c r="E9" i="4"/>
  <c r="D9" i="4"/>
  <c r="C9" i="4"/>
  <c r="F8" i="4" l="1"/>
  <c r="E8" i="4"/>
  <c r="D8" i="4"/>
  <c r="C8" i="4"/>
  <c r="F26" i="4" l="1"/>
  <c r="E26" i="4"/>
  <c r="D26" i="4"/>
  <c r="C26" i="4"/>
  <c r="C5" i="4" l="1"/>
  <c r="F3" i="4" l="1"/>
  <c r="E3" i="4"/>
  <c r="D3" i="4"/>
  <c r="C3" i="4"/>
  <c r="I23" i="6"/>
  <c r="H23" i="6" l="1"/>
  <c r="I22" i="6"/>
  <c r="H22" i="6"/>
  <c r="I21" i="6"/>
  <c r="H13" i="6"/>
  <c r="H20" i="6"/>
  <c r="H21" i="6"/>
  <c r="I20" i="6"/>
  <c r="I13" i="6"/>
  <c r="F2" i="4"/>
  <c r="E2" i="4"/>
  <c r="D2" i="4"/>
  <c r="C2" i="4"/>
  <c r="F4" i="4"/>
  <c r="E4" i="4"/>
  <c r="D4" i="4"/>
  <c r="C4" i="4"/>
  <c r="E33" i="4" l="1"/>
  <c r="D33" i="4"/>
  <c r="F33" i="4"/>
  <c r="I43" i="3"/>
  <c r="H43" i="3"/>
  <c r="H41" i="3"/>
  <c r="I41" i="3" l="1"/>
  <c r="I38" i="3" l="1"/>
  <c r="H38" i="3"/>
  <c r="I28" i="3" l="1"/>
  <c r="H28" i="3"/>
  <c r="I27" i="3"/>
  <c r="H27" i="3"/>
  <c r="I26" i="3"/>
  <c r="H26" i="3"/>
  <c r="I25" i="3"/>
  <c r="H25" i="3"/>
  <c r="I24" i="3"/>
  <c r="H24" i="3"/>
  <c r="I23" i="3"/>
  <c r="H23" i="3"/>
  <c r="I22" i="3"/>
  <c r="H22" i="3"/>
  <c r="I21" i="3"/>
  <c r="H21" i="3"/>
  <c r="I20" i="3"/>
  <c r="H20" i="3"/>
  <c r="I19" i="3"/>
  <c r="H19" i="3"/>
  <c r="I18" i="3"/>
  <c r="H18" i="3"/>
  <c r="I17" i="3"/>
  <c r="H17" i="3"/>
  <c r="I16" i="3"/>
  <c r="H16" i="3"/>
  <c r="I15" i="3"/>
  <c r="H15" i="3"/>
  <c r="I14" i="3"/>
  <c r="H14" i="3"/>
  <c r="I13" i="3"/>
  <c r="H13" i="3"/>
  <c r="I12" i="3" l="1"/>
  <c r="H12" i="3"/>
  <c r="C33" i="4"/>
</calcChain>
</file>

<file path=xl/comments1.xml><?xml version="1.0" encoding="utf-8"?>
<comments xmlns="http://schemas.openxmlformats.org/spreadsheetml/2006/main">
  <authors>
    <author>Helen Steffens</author>
    <author>Windows User</author>
  </authors>
  <commentList>
    <comment ref="K2" authorId="0" shapeId="0">
      <text>
        <r>
          <rPr>
            <b/>
            <sz val="9"/>
            <color indexed="81"/>
            <rFont val="Tahoma"/>
            <family val="2"/>
          </rPr>
          <t>Helen Steffens:</t>
        </r>
        <r>
          <rPr>
            <sz val="9"/>
            <color indexed="81"/>
            <rFont val="Tahoma"/>
            <family val="2"/>
          </rPr>
          <t xml:space="preserve">
Are geocodes included in the restricted-use data?
Due to deductive disclosure concerns, geocodes are not available with the restricted-use data. However, Add Health has established a set of requirements for investigators seeking to add supplemental contextual data to Add Health. A brief introduction to the Ancillary Study proposal process and costs is available here. Please email Add Health with questions and to request the requisite proposal application forms and policies.  
http://www.cpc.unc.edu/projects/addhealth/faqs/aboutdata/index.html#are-geocodes-included-in</t>
        </r>
      </text>
    </comment>
    <comment ref="K3" authorId="0" shapeId="0">
      <text>
        <r>
          <rPr>
            <b/>
            <sz val="9"/>
            <color indexed="81"/>
            <rFont val="Tahoma"/>
            <family val="2"/>
          </rPr>
          <t>Helen Steffens:</t>
        </r>
        <r>
          <rPr>
            <sz val="9"/>
            <color indexed="81"/>
            <rFont val="Tahoma"/>
            <family val="2"/>
          </rPr>
          <t xml:space="preserve">
PUBLIC-USE MICRODATA
In addition to region, there are also geographic data for states and the 15 self-representing Primary Sampling Units (PSUs) in the public-use microdata. Not all states are sampled, and some state codes are suppressed or recoded for confidentiality reasons. Suppression or recoding of the state variable is necessary in some instances because consumer units (CUs) could be indirectly identified due to the low number of respondents from their geographic locale.
https://www.bls.gov/cex/csxfaqs.htm#q5</t>
        </r>
      </text>
    </comment>
    <comment ref="K6" authorId="0" shapeId="0">
      <text>
        <r>
          <rPr>
            <b/>
            <sz val="9"/>
            <color indexed="81"/>
            <rFont val="Tahoma"/>
            <family val="2"/>
          </rPr>
          <t>Helen Steffens:</t>
        </r>
        <r>
          <rPr>
            <sz val="9"/>
            <color indexed="81"/>
            <rFont val="Tahoma"/>
            <family val="2"/>
          </rPr>
          <t xml:space="preserve">
NLSY Geocode Data
NLSY79, NLSY79 Young Adult, and NLSY97 confidential geocode data include the respondent's state, county and MSA of residence and codes identifying colleges attended. These files are provided on a CD, along with a respondent ID variable that facilitates linking to the public use data. More detail about the variables on the geocode data files is available in the NLSY79 Geocode Codebook Supplement and the NLSY97 Geocode Codebook Supplement.
To protect the confidentiality of respondents, the Bureau of Labor Statistics (BLS) only grants access to geocode files for researchers in the United States who agree in writing to adhere to the BLS confidentiality policy and whose projects further the mission of BLS and the NLS program to conduct sound, legitimate research in the social sciences. Applications from abroad cannot be accepted. Applicants must provide a clear statement of their research methodology and objectives and explain how the geocode data are necessary to meet those objectives. Researchers who are granted access to NLS geocode files may use them at their own facilities, provided that the facilities meet BLS security requirements (more detail here).
The geocode application document is available on the BLS website.
https://www.nlsinfo.org/content/getting-started/accessing-data</t>
        </r>
      </text>
    </comment>
    <comment ref="K7" authorId="0" shapeId="0">
      <text>
        <r>
          <rPr>
            <b/>
            <sz val="9"/>
            <color indexed="81"/>
            <rFont val="Tahoma"/>
            <family val="2"/>
          </rPr>
          <t>Helen Steffens:</t>
        </r>
        <r>
          <rPr>
            <sz val="9"/>
            <color indexed="81"/>
            <rFont val="Tahoma"/>
            <family val="2"/>
          </rPr>
          <t xml:space="preserve">
NLSY Geocode Data
NLSY79, NLSY79 Young Adult, and NLSY97 confidential geocode data include the respondent's state, county and MSA of residence and codes identifying colleges attended. These files are provided on a CD, along with a respondent ID variable that facilitates linking to the public use data. More detail about the variables on the geocode data files is available in the NLSY79 Geocode Codebook Supplement and the NLSY97 Geocode Codebook Supplement.
To protect the confidentiality of respondents, the Bureau of Labor Statistics (BLS) only grants access to geocode files for researchers in the United States who agree in writing to adhere to the BLS confidentiality policy and whose projects further the mission of BLS and the NLS program to conduct sound, legitimate research in the social sciences. Applications from abroad cannot be accepted. Applicants must provide a clear statement of their research methodology and objectives and explain how the geocode data are necessary to meet those objectives. Researchers who are granted access to NLS geocode files may use them at their own facilities, provided that the facilities meet BLS security requirements (more detail here).
The geocode application document is available on the BLS website.
https://www.nlsinfo.org/content/getting-started/accessing-data</t>
        </r>
      </text>
    </comment>
    <comment ref="K10" authorId="0" shapeId="0">
      <text>
        <r>
          <rPr>
            <b/>
            <sz val="9"/>
            <color indexed="81"/>
            <rFont val="Tahoma"/>
            <family val="2"/>
          </rPr>
          <t>Helen Steffens:</t>
        </r>
        <r>
          <rPr>
            <sz val="9"/>
            <color indexed="81"/>
            <rFont val="Tahoma"/>
            <family val="2"/>
          </rPr>
          <t xml:space="preserve">
NSHAP is dedicated to maintaining the trust of respondents and is diligent in protecting respondent confidentiality while providing data accessible to the public for research. NSHAP data made available to the public does not contain any identifiable respondent information and uses code numbers instead of names for all data. De-identified data from the Wave 1 and Wave 2 interviews are available to researchers through the National Archive of Computerized Data on Aging (NACDA), located within Inter-University Consortium for Political and Social Research (ICPSR).</t>
        </r>
      </text>
    </comment>
    <comment ref="K23" authorId="1" shapeId="0">
      <text>
        <r>
          <rPr>
            <b/>
            <sz val="9"/>
            <color indexed="81"/>
            <rFont val="Tahoma"/>
            <family val="2"/>
          </rPr>
          <t>Windows User:</t>
        </r>
        <r>
          <rPr>
            <sz val="9"/>
            <color indexed="81"/>
            <rFont val="Tahoma"/>
            <family val="2"/>
          </rPr>
          <t xml:space="preserve">
"Since maintaining the confidentiality of survey respondents is a prerequisite for providing the microdata, only eight regional codes (Hokkaido, Tohoku, Kanto, Chubu, Kinki, Chugoku, Shikoku, and Kyushu) are supplied with the provided data. Codes for prefectures and municipalities are deleted. Additionally, since January 2015, birthdates have been deleted to strengthen the　confidentiality."
https://www.pdrc.keio.ac.jp/en/paneldata/howto/</t>
        </r>
      </text>
    </comment>
  </commentList>
</comments>
</file>

<file path=xl/comments2.xml><?xml version="1.0" encoding="utf-8"?>
<comments xmlns="http://schemas.openxmlformats.org/spreadsheetml/2006/main">
  <authors>
    <author>Jacob Nyrup</author>
  </authors>
  <commentList>
    <comment ref="B1" authorId="0" shapeId="0">
      <text>
        <r>
          <rPr>
            <b/>
            <sz val="9"/>
            <color indexed="81"/>
            <rFont val="Tahoma"/>
            <family val="2"/>
          </rPr>
          <t>Jacob Nyrup:</t>
        </r>
        <r>
          <rPr>
            <sz val="9"/>
            <color indexed="81"/>
            <rFont val="Tahoma"/>
            <family val="2"/>
          </rPr>
          <t xml:space="preserve">
The Mnemonic starts with A for wave 1, B for wave 2 and so forth</t>
        </r>
      </text>
    </comment>
  </commentList>
</comments>
</file>

<file path=xl/comments3.xml><?xml version="1.0" encoding="utf-8"?>
<comments xmlns="http://schemas.openxmlformats.org/spreadsheetml/2006/main">
  <authors>
    <author>Jacob Nyrup</author>
  </authors>
  <commentList>
    <comment ref="L1" authorId="0" shapeId="0">
      <text>
        <r>
          <rPr>
            <b/>
            <sz val="9"/>
            <color indexed="81"/>
            <rFont val="Tahoma"/>
            <family val="2"/>
          </rPr>
          <t>Jacob Nyrup:</t>
        </r>
        <r>
          <rPr>
            <sz val="9"/>
            <color indexed="81"/>
            <rFont val="Tahoma"/>
            <family val="2"/>
          </rPr>
          <t xml:space="preserve">
The year count is based on the data in the descriptive tables. For convenience, GSS have collapsed some years. There may therefore be more years for many of the variables.</t>
        </r>
      </text>
    </comment>
  </commentList>
</comments>
</file>

<file path=xl/sharedStrings.xml><?xml version="1.0" encoding="utf-8"?>
<sst xmlns="http://schemas.openxmlformats.org/spreadsheetml/2006/main" count="24155" uniqueCount="7249">
  <si>
    <t>Abbreviation</t>
  </si>
  <si>
    <t>Dataset</t>
  </si>
  <si>
    <t>Country</t>
  </si>
  <si>
    <t>Overview</t>
  </si>
  <si>
    <t>Survey years</t>
  </si>
  <si>
    <t>Years with wealth information</t>
  </si>
  <si>
    <t>Wealth data coverage</t>
  </si>
  <si>
    <t>General website</t>
  </si>
  <si>
    <t>Accessible?</t>
  </si>
  <si>
    <t>Access or Application link</t>
  </si>
  <si>
    <t>Geocoding?</t>
  </si>
  <si>
    <t>Access notes</t>
  </si>
  <si>
    <t>Access cost</t>
  </si>
  <si>
    <t>Add Health</t>
  </si>
  <si>
    <t>The National Longitudinal Study of Adolescent to Adult Health</t>
  </si>
  <si>
    <t>USA (national)</t>
  </si>
  <si>
    <t>Panel of American adolescents in grades 7–12 in 1994–1995 (24–32 years old in 2008) with an oversample of black, Chinese, Cuban, and Puerto Rican students</t>
  </si>
  <si>
    <t>1994–present</t>
  </si>
  <si>
    <t>All household members</t>
  </si>
  <si>
    <t xml:space="preserve">http://www.cpc.unc.edu/projects/addhealth </t>
  </si>
  <si>
    <t>APPLY</t>
  </si>
  <si>
    <t>Apply via http://www.cpc.unc.edu/projects/addhealth/contracts/new-add-health-restricted-use-data-contract</t>
  </si>
  <si>
    <t>No, see comment</t>
  </si>
  <si>
    <t>Public-Use data available via ICPSR, but must have contract for Restricted data. Contract includes form, security plan, IRB approval letter, and payment $850. 'Romatic Pairs' data requires additional application and $850.</t>
  </si>
  <si>
    <t>US$850 (plus another $850?)</t>
  </si>
  <si>
    <t>CE</t>
  </si>
  <si>
    <t>Consumer Expenditure Survey</t>
  </si>
  <si>
    <t>Rotating panel of American households</t>
  </si>
  <si>
    <t>1980–present</t>
  </si>
  <si>
    <t>Yearly</t>
  </si>
  <si>
    <t xml:space="preserve">https://www.bls.gov/cex/ </t>
  </si>
  <si>
    <t>Yes</t>
  </si>
  <si>
    <t xml:space="preserve">https://www.icpsr.umich.edu/icpsrweb/ICPSR/series/20 </t>
  </si>
  <si>
    <t>?</t>
  </si>
  <si>
    <t>BLS website lists CE databases with download option "for those who want it all" but also lists Public-Use Microdata separately - assuming therefore that the 'public' download is not actually everything and we need the PUMD? Is the PUMD itself everything? Website says "This format [PUMD] allows researchers to analyze expenditures, income, and demographic trends beyond what the published tables show." (https://www.bls.gov/cex/pumd.htm)</t>
  </si>
  <si>
    <t>Free</t>
  </si>
  <si>
    <t>GSS</t>
  </si>
  <si>
    <t>General Social Survey</t>
  </si>
  <si>
    <t>Until 2008, a cross-sectional sample of American adults, with an oversample of black adults in certain years. Starting in 2008, a combined rolling panel and cross-sectional sample</t>
  </si>
  <si>
    <t>1972–present</t>
  </si>
  <si>
    <t>2006, 2014</t>
  </si>
  <si>
    <t>Individual</t>
  </si>
  <si>
    <t xml:space="preserve">http://gss.norc.org/ </t>
  </si>
  <si>
    <t xml:space="preserve">Apply via http://gss.norc.org/documents/other/ObtainingGSSSensitiveDataFiles.pdf </t>
  </si>
  <si>
    <t>Yes (in Sensitive Data, costs money)</t>
  </si>
  <si>
    <t>Some data freely available to download, but Sensitive Data requires application including research plan, CVs, data protection plan, and human subjects review clearance.</t>
  </si>
  <si>
    <t>US$750</t>
  </si>
  <si>
    <t>HRS</t>
  </si>
  <si>
    <t>Health and Retirement Study</t>
  </si>
  <si>
    <t>Panel of American adults older than 50, with an oversample of black and Hispanic adults and residents of Florida. Florida oversample dropped after 1993</t>
  </si>
  <si>
    <t>1992–present</t>
  </si>
  <si>
    <t>Every 2 years</t>
  </si>
  <si>
    <t xml:space="preserve">http://hrsonline.isr.umich.edu/ </t>
  </si>
  <si>
    <t>Apply via http://hrsonline.isr.umich.edu/sitedocs/rda/OrderForm.pdf</t>
  </si>
  <si>
    <t>Yes (in Restricted data)</t>
  </si>
  <si>
    <t>Some data freely available to download, but must apply for Restricted data, including sending a research proposal, security plan, human subjects review, and safeguarding info. Step-by-step guide to applying here http://hrsonline.isr.umich.edu/index.php?p=micdahrsapply.</t>
  </si>
  <si>
    <t>NLSY79</t>
  </si>
  <si>
    <t>National Longitudinal Survey of Youth 1979</t>
  </si>
  <si>
    <t>Panel of 1957–1964 US birth cohorts, with an oversample of black, Hispanic, economically disadvantaged, and enlisted-military youths. The economically disadvantaged and military oversamples were dropped in 1990 and 1984, respectively</t>
  </si>
  <si>
    <t>1979–present</t>
  </si>
  <si>
    <t>Every year from 1985–1990 and 1992–1994, every other year from 1996–2000, every 4 years from 2004–present</t>
  </si>
  <si>
    <t>Partners</t>
  </si>
  <si>
    <t xml:space="preserve">https://www.nlsinfo.org/content/cohorts/nlsy79 </t>
  </si>
  <si>
    <t>Yes?</t>
  </si>
  <si>
    <t xml:space="preserve">https://www.nlsinfo.org/investigator/pages/search.jsp?s=NLSY79 </t>
  </si>
  <si>
    <t>Accessed via NLS Investigator web programme. Restricted data either not available to researchers outside the US or only available onsite in Washington DC (https://www.nlsinfo.org/content/getting-started/accessing-data).</t>
  </si>
  <si>
    <t>NLSY97</t>
  </si>
  <si>
    <t>National Longitudinal Survey of Youth 1997</t>
  </si>
  <si>
    <t>Panel of 1980–1984 US birth cohorts, with an oversample of black and Latino adolescents</t>
  </si>
  <si>
    <t>1997–present</t>
  </si>
  <si>
    <t>When respondent is age 18, 20, 25, and 30, and first interview when respondent is independent</t>
  </si>
  <si>
    <t xml:space="preserve">https://www.nlsinfo.org/content/cohorts/nlsy97 </t>
  </si>
  <si>
    <t xml:space="preserve">https://www.nlsinfo.org/investigator/pages/search.jsp?s=NLSY97 </t>
  </si>
  <si>
    <t>NSFH</t>
  </si>
  <si>
    <t>National Survey of Families and Households</t>
  </si>
  <si>
    <t>Panel of American households, with an oversample of blacks, Puerto Ricans, Mexican Americans, single-parent families, families with stepchildren, cohabiting couples, and recently married persons</t>
  </si>
  <si>
    <t>1987–2002</t>
  </si>
  <si>
    <t>1987–1988, 1992–1994, 2001–2002</t>
  </si>
  <si>
    <t xml:space="preserve">http://www.ssc.wisc.edu/nsfh/ </t>
  </si>
  <si>
    <t xml:space="preserve">Apply via http://www.ssc.wisc.edu/nsfh/624649EB.pdf </t>
  </si>
  <si>
    <t>Yes (in Geomerge request)</t>
  </si>
  <si>
    <t>Can download most data directly, but need to request geographical information (http://www.ssc.wisc.edu/nsfh/support.htm).</t>
  </si>
  <si>
    <t>NIS</t>
  </si>
  <si>
    <t>New Immigrant Survey</t>
  </si>
  <si>
    <t>Panel of documented immigrants to the US in 2003</t>
  </si>
  <si>
    <t>2003–2009</t>
  </si>
  <si>
    <t>2003–2004 and 2007–2009</t>
  </si>
  <si>
    <t xml:space="preserve">http://nis.princeton.edu/ </t>
  </si>
  <si>
    <t>Apply via http://opr.princeton.edu/archive/restricted/</t>
  </si>
  <si>
    <t xml:space="preserve">Some data freely available but there is a Restricted dataset with geographical info. There are two levels of restricted data, with grographical identifiers being the highest level of restriction - http://nis.princeton.edu/data_restricted.html#Restricted_data. Applications involve proving need for access, as well as an abstract, data protection plan, IRB human subjects approval, signed agreement, CVs, and online training from NIH - http://nis.princeton.edu/data_restricted2.html. Regardless of which dataset you want to use, you have to register for an account to be able to see anything. Also NB "Deductive disclosure concerns prevent full access to all data sources." </t>
  </si>
  <si>
    <t>US$550</t>
  </si>
  <si>
    <t>NSHAP</t>
  </si>
  <si>
    <t>National Social Life, Health, and Aging Project</t>
  </si>
  <si>
    <t>Panel of 1920–1947 US birth cohorts, with an oversample of black and Hispanic adults</t>
  </si>
  <si>
    <t>2005–present</t>
  </si>
  <si>
    <t>Every 5 years</t>
  </si>
  <si>
    <t xml:space="preserve">http://www.norc.org/Research/Projects/Pages/national-social-life-health-and-aging-project.aspx </t>
  </si>
  <si>
    <t xml:space="preserve">Wave 1: http://www.icpsr.umich.edu/icpsrweb/NACDA/studies/20541 and Wave 2: http://www.icpsr.umich.edu/icpsrweb/NACDA/studies/34921. Wave 3 collection ended in September 2016. </t>
  </si>
  <si>
    <t>All data that is available is available via ICPSR; data has been anonymised so presumably NORC have more info than they are sharing?</t>
  </si>
  <si>
    <t>PSID</t>
  </si>
  <si>
    <t>Panel Study of Income Dynamics</t>
  </si>
  <si>
    <t>Panel of American families and their descendants’ families, with an oversample of low-income families. Additional samples of immigrant families were added in 1997 and 2017, and a sample of Latino families was added in 1990 but dropped after 1995.</t>
  </si>
  <si>
    <t>1968–present</t>
  </si>
  <si>
    <t>Every 5 years between 1984–1999, every other year since then</t>
  </si>
  <si>
    <t>All family/household members</t>
  </si>
  <si>
    <t xml:space="preserve">https://psidonline.isr.umich.edu/ </t>
  </si>
  <si>
    <t>Apply via https://simba.isr.umich.edu/restricted/RestrictedUse.aspx</t>
  </si>
  <si>
    <t>Most data available online, but 'specialized geographic information' is restricted. 1. Curriculum vitae
2. Research plan
3. Institutional Review Board (IRB) approval
4. Data request form
5. MiCDA acceptable use policy (AUP)
6. VDI-Data security plan
7. Institute for Social Research Confidentiality pledge Confidentiality pledge
8. After approval, a $750 non-refundable administration fee will be collected.</t>
  </si>
  <si>
    <t>SCF</t>
  </si>
  <si>
    <t>Survey of Consumer Finances</t>
  </si>
  <si>
    <t>Cross-sectional sample of American families, with 2 panel follow-ups (1983 sample reinterviewed in 1986 and 1989; 2007 sample reinterviewed in 2009) and an oversample of the wealthy</t>
  </si>
  <si>
    <t>1983–present</t>
  </si>
  <si>
    <t>Every 3 years</t>
  </si>
  <si>
    <t xml:space="preserve">https://www.federalreserve.gov/econres/scfindex.htm </t>
  </si>
  <si>
    <t>Current survey: https://www.federalreserve.gov/econres/scfindex.htm. Previous surveys: https://www.federalreserve.gov/econres/scf-previous-surveys.htm</t>
  </si>
  <si>
    <t>Not mentioned</t>
  </si>
  <si>
    <t xml:space="preserve">Sign up to be informed of changes. </t>
  </si>
  <si>
    <t>SIPP</t>
  </si>
  <si>
    <t>Survey of Income and Program Participation</t>
  </si>
  <si>
    <t>Rotating panel (until 2013), single panel changed every 4 years (starting 2014) of American families, with an oversample of poor families</t>
  </si>
  <si>
    <t>1984–present</t>
  </si>
  <si>
    <t>Every year, with some gaps</t>
  </si>
  <si>
    <t xml:space="preserve">https://www.census.gov/sipp/ </t>
  </si>
  <si>
    <t xml:space="preserve">https://www.census.gov/programs-surveys/sipp/data.html </t>
  </si>
  <si>
    <t>Appears to all be public?</t>
  </si>
  <si>
    <t>L.A.FANS</t>
  </si>
  <si>
    <t>Los Angeles Family and Neighborhood Survey</t>
  </si>
  <si>
    <t>USA (subnational)</t>
  </si>
  <si>
    <t>Panel of households in Los Angeles County, with an oversample of poor neighborhoods and families with children and new respondents added to remain cross-sectionally representative</t>
  </si>
  <si>
    <t>2000–2008</t>
  </si>
  <si>
    <t>2000–2001 and 2006–2008</t>
  </si>
  <si>
    <t xml:space="preserve">http://lasurvey.rand.org/ </t>
  </si>
  <si>
    <t>APPLY?</t>
  </si>
  <si>
    <t>Apply via http://lasurvey.rand.org/data/restricted/</t>
  </si>
  <si>
    <t>Four versions of Restricted Data. Requires Federal Wide Assurance (FWA) Certificate - not sure we have? Alternatively public data available here: http://lasurvey.rand.org/data/public/.</t>
  </si>
  <si>
    <t>Depends on which dataset.</t>
  </si>
  <si>
    <t>WLS</t>
  </si>
  <si>
    <t>Wisconsin Longitudinal Study</t>
  </si>
  <si>
    <t>Panel of 1957 high school graduates in Wisconsin, plus 1 randomly selected sibling</t>
  </si>
  <si>
    <t>1957–present</t>
  </si>
  <si>
    <t>1992, 2005, 2011</t>
  </si>
  <si>
    <t xml:space="preserve">http://www.ssc.wisc.edu/wlsresearch/ </t>
  </si>
  <si>
    <t>Apply via http://www.ssc.wisc.edu/wlsresearch/data/Request_Level2_or_Level3_Data_12_June_2017.pdf</t>
  </si>
  <si>
    <t>Yes (in Level 3 Restricted data)</t>
  </si>
  <si>
    <t xml:space="preserve">Most data available online, but geocoding only in level 3 restricted dataset - requites written application, see http://www.ssc.wisc.edu/wlsresearch/data/Request_Level2_or_Level3_Data_12_June_2017.pdf. </t>
  </si>
  <si>
    <t>Free?</t>
  </si>
  <si>
    <t>HES/SIH</t>
  </si>
  <si>
    <t>Household Expenditure Survey/Survey of Income and Housing</t>
  </si>
  <si>
    <t>Australia</t>
  </si>
  <si>
    <t>Cross-sectional sample of Australian households with, for the HES only, an oversample of metropolitan households whose main source of income was a government pension, benefit, or allowance</t>
  </si>
  <si>
    <t>HES: 1974– present SIH: 1994– present</t>
  </si>
  <si>
    <t>HES: Every 6 years since 2003–2004 SIH: Every 2 years since 2003–2004 (except 2007–2008)</t>
  </si>
  <si>
    <t xml:space="preserve">http://www.abs.gov.au/ </t>
  </si>
  <si>
    <t>Apply via http://www.abs.gov.au/websitedbs/D3310114.nsf/home/How+to+Apply+for+Microdata</t>
  </si>
  <si>
    <t>Some data available online but need to apply for detailed microdata - see http://www.abs.gov.au/websitedbs/D3310114.nsf/home/How+to+Apply+for+Microdata</t>
  </si>
  <si>
    <t>HILDA Survey</t>
  </si>
  <si>
    <t>Household, Income and Labor Dynamics in Australia Survey</t>
  </si>
  <si>
    <t>Panel of Australian households, with an additional sample added in 2011</t>
  </si>
  <si>
    <t>2001–present</t>
  </si>
  <si>
    <t>Every 4 years since 2002</t>
  </si>
  <si>
    <t xml:space="preserve">http://melbourneinstitute.unimelb.edu.au/hilda </t>
  </si>
  <si>
    <t>Apply via email, see http://melbourneinstitute.unimelb.edu.au/hilda/for-data-users</t>
  </si>
  <si>
    <t>Apply for licence by email.</t>
  </si>
  <si>
    <t>AUS$330 (organisational licence) or AUS$77 (individual licence) per release</t>
  </si>
  <si>
    <t>SFS</t>
  </si>
  <si>
    <t>Survey of Financial Security</t>
  </si>
  <si>
    <t>Canada</t>
  </si>
  <si>
    <t>Cross-sectional sample of Canadian households in the 10 provinces (territories are excluded), with an oversample of high-income areas</t>
  </si>
  <si>
    <t>1999–present</t>
  </si>
  <si>
    <t>Every 7 years</t>
  </si>
  <si>
    <t>https://www.statcan.gc.ca/eng/survey/household/2620</t>
  </si>
  <si>
    <t>Unclear how to access data - is it available to download or are these just summary tables?</t>
  </si>
  <si>
    <t>CFPS</t>
  </si>
  <si>
    <t>China Family Panel Studies</t>
  </si>
  <si>
    <t>China</t>
  </si>
  <si>
    <t>Panel of Chinese communities, families, and their descendants, with an oversample of five provinces</t>
  </si>
  <si>
    <t>2010–present</t>
  </si>
  <si>
    <t>Every other year</t>
  </si>
  <si>
    <t>All family members</t>
  </si>
  <si>
    <t xml:space="preserve">http://www.isss.edu.cn/cfps/EN/ </t>
  </si>
  <si>
    <t>HWS</t>
  </si>
  <si>
    <t>Household Wealth Survey</t>
  </si>
  <si>
    <t>Finland</t>
  </si>
  <si>
    <t>4-year rotating panel of Finnish households, with an oversample of high-income households</t>
  </si>
  <si>
    <t>1987–present</t>
  </si>
  <si>
    <t>Every 3 years since 1994</t>
  </si>
  <si>
    <t xml:space="preserve">http://www.stat.fi/til/vtutk/index_en.html </t>
  </si>
  <si>
    <t>Only summary information available in English - suggest contact them re access http://www.stat.fi/til/vtutk/yht_en.html</t>
  </si>
  <si>
    <t>SOEP</t>
  </si>
  <si>
    <t>German SocioEconomic Panel</t>
  </si>
  <si>
    <t>Germany</t>
  </si>
  <si>
    <t>Panel of German households, with immigrant and highincome subsamples added later</t>
  </si>
  <si>
    <t>1988 and every 5 years since 2002</t>
  </si>
  <si>
    <t xml:space="preserve">https://www.eui.eu/Research/Library/ResearchGuides/Economics/Statistics/DataPortal/GSOEP </t>
  </si>
  <si>
    <t xml:space="preserve">See https://www.eui.eu/Research/Library/ResearchGuides/Economics/Statistics/DataPortal/GSOEP#Howtoaccessdata </t>
  </si>
  <si>
    <t>Yes but Restricted geo-coded regional data can only be consulted on-site in Germany</t>
  </si>
  <si>
    <t>Data only available to European University Institute members. Some data restricted even further. If not EUI member, cannot access any data.</t>
  </si>
  <si>
    <t>SHIW</t>
  </si>
  <si>
    <t>Survey on Household Income and Wealth</t>
  </si>
  <si>
    <t>Italy</t>
  </si>
  <si>
    <t>Cross-sectional and partly panel sample of Italian households</t>
  </si>
  <si>
    <t>1965–present</t>
  </si>
  <si>
    <t>Every 2 years since 1991</t>
  </si>
  <si>
    <t xml:space="preserve">http://www.bancaditalia.it/statistiche/tematiche/indagini-famiglie-imprese/bilanci-famiglie/index.html?com.dotmarketing.htmlpage.language=1 </t>
  </si>
  <si>
    <t xml:space="preserve">http://www.bancaditalia.it/statistiche/tematiche/indagini-famiglie-imprese/bilanci-famiglie/distribuzione-microdati/index.html </t>
  </si>
  <si>
    <t>Data on household level is freely available; cannot find info on any restricted data or further info for researchers.</t>
  </si>
  <si>
    <t>JHPS/KHPS</t>
  </si>
  <si>
    <t>Japan Household Panel Survey</t>
  </si>
  <si>
    <t>Japan</t>
  </si>
  <si>
    <t>KHPS (Keio Household Panel Survey) and JHPS were separate panels of Japanese households that combined in 2014. KHPS had additional samples added in 2007 and 2012.</t>
  </si>
  <si>
    <t>KHPS: 2004– present JHPS: 2009– present</t>
  </si>
  <si>
    <t>Every year</t>
  </si>
  <si>
    <t xml:space="preserve">https://www.pdrc.keio.ac.jp/en/paneldata/datasets/jhpskhps/ </t>
  </si>
  <si>
    <t>Apply via https://www.pdrc.keio.ac.jp/en/paneldata/howto/</t>
  </si>
  <si>
    <t>Apply for access online, note data is only valid for one year from approval.</t>
  </si>
  <si>
    <t>KLIPS</t>
  </si>
  <si>
    <t>Korea Labor and Income Panel Study</t>
  </si>
  <si>
    <t>Korea</t>
  </si>
  <si>
    <t>Panel of Korean households, with new respondents added to remain cross-sectionally representative</t>
  </si>
  <si>
    <t>1998–present</t>
  </si>
  <si>
    <t xml:space="preserve">https://www.kli.re.kr/klips_eng/ </t>
  </si>
  <si>
    <t>Apply via email, see https://www.kli.re.kr/klips_eng/selectBbsNttList.do?bbsNo=70&amp;key=413.</t>
  </si>
  <si>
    <t>Website says data held by Cornell University, sent by them once User Agreement has been signed, but no info on Cornell website about KLIPS.</t>
  </si>
  <si>
    <t>US$125</t>
  </si>
  <si>
    <t>SHP</t>
  </si>
  <si>
    <t>Swiss Household Panel</t>
  </si>
  <si>
    <t>Switzerland</t>
  </si>
  <si>
    <t>Panel of households living in Switzerland</t>
  </si>
  <si>
    <t>2009, 2010, 2012, 2016</t>
  </si>
  <si>
    <t xml:space="preserve">http://forscenter.ch/en/our-surveys/swiss-household-panel/ </t>
  </si>
  <si>
    <t>Apply via http://forscenter.ch/en/our-surveys/swiss-household-panel/datasupport/data-contract-2/</t>
  </si>
  <si>
    <t>Data available from website after contract signed. Contract here: http://forscenter.ch/wp-content/uploads/2015/03/SHP_Data_Contract_2015_W1_17.pdf</t>
  </si>
  <si>
    <t>BHPS</t>
  </si>
  <si>
    <t>British Household Panel Survey</t>
  </si>
  <si>
    <t>UK</t>
  </si>
  <si>
    <t>Panel of British households, with youth panel added in 1994, Northern Ireland and Great Britain low-income samples added in 1997, Scottish and Welsh samples added in 1999, Northern Ireland sample added in 2001; incorporated into UKHLS in 2010</t>
  </si>
  <si>
    <t>1991–2008</t>
  </si>
  <si>
    <t>Every 5 years since 1995</t>
  </si>
  <si>
    <t xml:space="preserve">https://www.iser.essex.ac.uk/bhps </t>
  </si>
  <si>
    <t>Register with UK Data Service via http://sp.ukdataservice.ac.uk/newRegistration/newLogin.asp</t>
  </si>
  <si>
    <t>Yes (in Special Licence or Conditional Access datasets)</t>
  </si>
  <si>
    <t>Access via UK Data Service account (should be linked to Oxford SSO); order datasets as required - cannot find any info about how to get a Special Licence…</t>
  </si>
  <si>
    <t>UKHLS</t>
  </si>
  <si>
    <t>Understanding Society, UK Household Longitudinal Study</t>
  </si>
  <si>
    <t>Panel of UK households, with an oversample of ethnic minorities in original sample; sample of immigrants and ethnic minorities added in 2014–2015; incorporated BHPS in 2010</t>
  </si>
  <si>
    <t>2009–present</t>
  </si>
  <si>
    <t>Every 4 years since 2009–2010</t>
  </si>
  <si>
    <t xml:space="preserve">https://www.understandingsociety.ac.uk/ </t>
  </si>
  <si>
    <t>Yes (in Levels of Restricted data)</t>
  </si>
  <si>
    <t>Access via UK Data Service account (should be linked to Oxford SSO); order datasets as required. See https://www.understandingsociety.ac.uk/documentation/getting-started for information on which levels of data contain which indicators.</t>
  </si>
  <si>
    <t>WAS</t>
  </si>
  <si>
    <t>Wealth and Asset Survey</t>
  </si>
  <si>
    <t>Panel of households in England, Scotland, and Wales, with new samples added every 2 years to remain cross-sectionally representative</t>
  </si>
  <si>
    <t>2006–present</t>
  </si>
  <si>
    <t xml:space="preserve">https://www.ons.gov.uk/economy/nationalaccounts/uksectoraccounts/methodologies/wealthandassetssurveywas </t>
  </si>
  <si>
    <t xml:space="preserve">Access via UK Data Service account (should be linked to Oxford SSO); order datasets as required. </t>
  </si>
  <si>
    <t>HFCS</t>
  </si>
  <si>
    <t>Household Finance and Consumption Survey</t>
  </si>
  <si>
    <t>Comparative</t>
  </si>
  <si>
    <t>Sample of households in 15 eurozone countries, representative at country and continental level, with panel component and an oversample of wealthy for some countries. The sample will expand to encompass 17 euro area member states beginning with the second wave of the survey.</t>
  </si>
  <si>
    <t>2010/2011– present</t>
  </si>
  <si>
    <t xml:space="preserve">https://www.ecb.europa.eu/stats/ecb_surveys/hfcs/html/index.en.html </t>
  </si>
  <si>
    <t>Apply via https://www.ecb.europa.eu/home/pdf/research/hfcn/access_form_for_external_researchers.pdf?09f0ff81412800346775f1a6dc080c61</t>
  </si>
  <si>
    <t>Must complete form, including information on research project and data management.</t>
  </si>
  <si>
    <t>ISSP</t>
  </si>
  <si>
    <t>International Social Survey Programme</t>
  </si>
  <si>
    <t>Harmonized versions of existing samples of all adults in 30+ countries</t>
  </si>
  <si>
    <t>1985–present</t>
  </si>
  <si>
    <t xml:space="preserve">http://www.issp.org/menu-top/home/ </t>
  </si>
  <si>
    <t>Redirected to GESIS to access data - unclear how to apply for access to secure data; need to know which specific dataset you want.</t>
  </si>
  <si>
    <t>LWS</t>
  </si>
  <si>
    <t>Luxembourg Wealth Study</t>
  </si>
  <si>
    <t>Wealth microdata compiled from various wealth surveys and harmonized for cross-national research, including Australia, Canada, Finland, Germany, Greece, Italy, Norway, South Africa, Spain, Sweden, United Kingdom, United States, representative at country level. Datasets for Austria, Cyprus, Slovenia, and Slovak Republic currently being harmonized</t>
  </si>
  <si>
    <t>1995–present</t>
  </si>
  <si>
    <t>Every 3–5 years</t>
  </si>
  <si>
    <t xml:space="preserve">http://www.lisdatacenter.org/our-data/lws-database/ </t>
  </si>
  <si>
    <t>Apply via http://www.lisdatacenter.org/data-access/access-eligibility/</t>
  </si>
  <si>
    <t>Apply for LISSY account - see http://www.lisdatacenter.org/data-access/access-eligibility/</t>
  </si>
  <si>
    <t>€750/quarter</t>
  </si>
  <si>
    <t>SHARE</t>
  </si>
  <si>
    <t>Survey of Health, Ageing and Retirement in Europe</t>
  </si>
  <si>
    <t>Panel of adults 50 or over in 20 European nations and Israel, with 7 new countries in the field 2017–18</t>
  </si>
  <si>
    <t>2004–present</t>
  </si>
  <si>
    <t xml:space="preserve">http://www.share-project.org/ </t>
  </si>
  <si>
    <t>Apply via http://www.share-project.org/data-access/user-registration.html</t>
  </si>
  <si>
    <t>All data available to download after application.</t>
  </si>
  <si>
    <t>Status</t>
  </si>
  <si>
    <t>Mnemonic</t>
  </si>
  <si>
    <t>Mnemonic description</t>
  </si>
  <si>
    <t>Type (Flow/stock)</t>
  </si>
  <si>
    <t>Year_start</t>
  </si>
  <si>
    <t>Year_end</t>
  </si>
  <si>
    <t>Year_count</t>
  </si>
  <si>
    <t>Comments</t>
  </si>
  <si>
    <t>Values</t>
  </si>
  <si>
    <t>N_flow</t>
  </si>
  <si>
    <t>N_stock</t>
  </si>
  <si>
    <t>N_variables</t>
  </si>
  <si>
    <t>Type (Flow/stock/other)</t>
  </si>
  <si>
    <t>N_other</t>
  </si>
  <si>
    <t>Other</t>
  </si>
  <si>
    <t>WRKSTAT</t>
  </si>
  <si>
    <t>Last week were you working full time, part time, going to school, keeping house, or what?</t>
  </si>
  <si>
    <t>Categorical</t>
  </si>
  <si>
    <t>Codebook_link</t>
  </si>
  <si>
    <t>http://gss.norc.org/documents/codebook/GSS_Codebook.pdf</t>
  </si>
  <si>
    <t>Min</t>
  </si>
  <si>
    <t>Max</t>
  </si>
  <si>
    <t>Index</t>
  </si>
  <si>
    <t>(To be extended): Go through all variables, find relevant data on wealth and income + occupation status. Wealth includes own a car, fridge etc., while income is have a job and in that case how much income</t>
  </si>
  <si>
    <t>NA</t>
  </si>
  <si>
    <t>SPWRKSTA</t>
  </si>
  <si>
    <t>Last week was your (wife/husband) working full time, part time, going to school, keeping house, or what?</t>
  </si>
  <si>
    <t>Last week was your partner working full time, part time, going to school, keeping house, or what?</t>
  </si>
  <si>
    <t>COWRKSTA</t>
  </si>
  <si>
    <t>Thinking about the time when you were 16 years old, compared with American families in general then, would you say your family income was--
far below average, below average, average, above average, or far above average? (PROBE: Just your best guess.)</t>
  </si>
  <si>
    <t>INCOM16</t>
  </si>
  <si>
    <t>Household Size and Composition</t>
  </si>
  <si>
    <t>HOMPOP</t>
  </si>
  <si>
    <t>11+</t>
  </si>
  <si>
    <t>NUMBER OF MEMBERS UNDER 6. UNDER 6 YEARS:</t>
  </si>
  <si>
    <t>BABIES</t>
  </si>
  <si>
    <t>Continuous</t>
  </si>
  <si>
    <t>NUMBER OF MEMBERS 6 TO 12 YEARS. 6-12 YEARS:</t>
  </si>
  <si>
    <t>PRETEEN</t>
  </si>
  <si>
    <t>NUMBER OF MEMBERS 13 TO 17 YEARS OLD. 13-17 YEARS:</t>
  </si>
  <si>
    <t>TEENS</t>
  </si>
  <si>
    <t>NUMBER OF MEMBERS OVER 17 YEARS OLD. 18+ YEARS:</t>
  </si>
  <si>
    <t>ADULTS</t>
  </si>
  <si>
    <t>Just thinking about your family now--those people in the household who are related to you . . . How many persons in the family, including yourself,
earned any money last year - [the previous year] - from any job or employment?</t>
  </si>
  <si>
    <t>EARNRS</t>
  </si>
  <si>
    <t>8+</t>
  </si>
  <si>
    <t>In which of these groups did your total family income, from all sources, fall last year before taxes, that is? Just tell me the letter.</t>
  </si>
  <si>
    <t>INCOME</t>
  </si>
  <si>
    <t>Flow</t>
  </si>
  <si>
    <t>Price in $ for the given year</t>
  </si>
  <si>
    <t>RINCOME</t>
  </si>
  <si>
    <t>IF YES: In which of these groups did your earnings from (OCCUPATION IN OCC) for last year--[the previous year]--fall?
That is, before taxes or other deductions. Just tell me the letter.</t>
  </si>
  <si>
    <t>Gross</t>
  </si>
  <si>
    <t>Gross/net</t>
  </si>
  <si>
    <t>In which of these groups did your total family income, from all sources, fall last year--1971--before taxes, that is?</t>
  </si>
  <si>
    <t>INCOME72</t>
  </si>
  <si>
    <t>Family income on 1977-1980 surveys. For question wording, see INCOME.</t>
  </si>
  <si>
    <t>INCOME77</t>
  </si>
  <si>
    <t>Respondent's income on 1977/78/80 surveys. For question wording, see RINCOME.</t>
  </si>
  <si>
    <t>RINCOM77</t>
  </si>
  <si>
    <t>Family income on 1982-85 surveys. For question wording, see INCOME.</t>
  </si>
  <si>
    <t>INCOME82</t>
  </si>
  <si>
    <t>The exchange rate is not indicated, but it seems safe to assume that people are asked the same question across years with the same categories, e.g. the rate are for the given year</t>
  </si>
  <si>
    <t>Respondent's income on 1982-85 surveys. For question wording, see RINCOME.</t>
  </si>
  <si>
    <t>RINCOM82</t>
  </si>
  <si>
    <t>Family income on 1986-90 surveys. For question wording, see INCOME.</t>
  </si>
  <si>
    <t>INCOME86</t>
  </si>
  <si>
    <t>Respondent's income on 1986-90 surveys. For question wording, see RINCOME.</t>
  </si>
  <si>
    <t>RINCOM86</t>
  </si>
  <si>
    <t>Family income on the 1991-96 surveys. For question wording, see INCOME.</t>
  </si>
  <si>
    <t>INCOME91</t>
  </si>
  <si>
    <t>Respondent's income on the 1991-96 surveys. For question wording, see RINCOME.</t>
  </si>
  <si>
    <t>RINCOM91</t>
  </si>
  <si>
    <t>Family income on the 1998, 2000, 2002, and 2004 surveys. For question wording, see INCOME.</t>
  </si>
  <si>
    <t>INCOME98</t>
  </si>
  <si>
    <t>Respondent's income on the 1998, 2000, 2002, and 2004 surveys. For question wording, see RINCOME.</t>
  </si>
  <si>
    <t>RINCOM98</t>
  </si>
  <si>
    <t>In which of these groups did your total family income, from all sources, fall last year before taxes, that is. Just tell me the letter.</t>
  </si>
  <si>
    <t>INCOME06</t>
  </si>
  <si>
    <t>In which of these groups did your earnings from (OCC), from all sources for [last year] fall? That is, before taxes or other deductions. Just tell me the letter.</t>
  </si>
  <si>
    <t>RINCOM06</t>
  </si>
  <si>
    <t>INCOME16</t>
  </si>
  <si>
    <t>RINCOM16</t>
  </si>
  <si>
    <t>In our society there are groups which tend to be towards the top and those that are towards the bottom. Here we have a scale that runs from top to bottom.</t>
  </si>
  <si>
    <t>RANK</t>
  </si>
  <si>
    <t>Compared with American families in general, would you say your family income is far below average, below average, average, above average, or far above average?
(PROBE: Just your best guess.)</t>
  </si>
  <si>
    <t>FINRELA</t>
  </si>
  <si>
    <t>Do you happen to have in your home (IF HOUSE: or garage) any guns or revolvers?</t>
  </si>
  <si>
    <t>OWNGUN</t>
  </si>
  <si>
    <t>Ok, probably not the best indication of wealth</t>
  </si>
  <si>
    <t>I am going to read a list of fringe benefits that workers sometimes get in addition to their wages. Whether you receive it or not, please tell me
whether you are eligible to receive each fringe benefit.</t>
  </si>
  <si>
    <t>FRINGE1</t>
  </si>
  <si>
    <t>1988-91</t>
  </si>
  <si>
    <t>This is a battery of questions asking whether the employee receives a list of 11 benefits (health insurance etc.). Only for 1 year though</t>
  </si>
  <si>
    <t>Have you purchased a used car from a private individual in the past five years?</t>
  </si>
  <si>
    <t>CARPRIVT</t>
  </si>
  <si>
    <t>Stock</t>
  </si>
  <si>
    <t>Have you ever purchased a home (including a condominium or mobile home)?</t>
  </si>
  <si>
    <t>EVBUYHME</t>
  </si>
  <si>
    <t>Do you own any shares of stock in the company where you now work, either directly or through some type of retirement or stock plan?</t>
  </si>
  <si>
    <t>OWNSTOCK</t>
  </si>
  <si>
    <t>Please give a general estimate of how much cash you would get if all this stock were sold today?</t>
  </si>
  <si>
    <t>STOCKVAL</t>
  </si>
  <si>
    <t>Do you currently hold any stock options in your company (vested or unvested)?</t>
  </si>
  <si>
    <t>STOCKOPS</t>
  </si>
  <si>
    <t>Please estimate your total wealth.</t>
  </si>
  <si>
    <t>Wealth means the value of your house plus the value of your vehicles, stocks and mutual funds, cash, checking accounts,
retirement accounts including 401(k) and pension assets, and any other assets minus what you owe for your mortgage and your debts.</t>
  </si>
  <si>
    <t>WEALTH</t>
  </si>
  <si>
    <t>Are you a member of an Employee Stock Ownership Plan commonly called an ESOP?</t>
  </si>
  <si>
    <t>ESOP</t>
  </si>
  <si>
    <t>A range of questions on entrepreneurship from 2008 on page 2035. Not coded here.</t>
  </si>
  <si>
    <t>Thinking about your last job, in which of these groups did your earnings from all sources for this job fall? That is, before taxes or other deductions.</t>
  </si>
  <si>
    <t>INCLSTJB</t>
  </si>
  <si>
    <t xml:space="preserve">Price in $ for the given year
</t>
  </si>
  <si>
    <t>A range of questions on view on inequality - Page 2247</t>
  </si>
  <si>
    <t>Questions to Ben:
1. Are we interested in any background variables?
2. Are we interested in questions with view on inequality?</t>
  </si>
  <si>
    <t>INCDEF</t>
  </si>
  <si>
    <t>Income Deficit of Household</t>
  </si>
  <si>
    <t>Family income on 1972-2006 surveys in constant dollars (base = 1986)</t>
  </si>
  <si>
    <t>REALINC</t>
  </si>
  <si>
    <t>Constant dollars (base = 1986)</t>
  </si>
  <si>
    <t>REALRINC</t>
  </si>
  <si>
    <t>Respondent's income on 1972-2006 surveys in constant dollars (base = 1986)</t>
  </si>
  <si>
    <t>Inflation-adjusted family income.</t>
  </si>
  <si>
    <t>CONINC</t>
  </si>
  <si>
    <t>Constant dollars (base = 2000)</t>
  </si>
  <si>
    <t>The methods behind the calculation is in the DropBox</t>
  </si>
  <si>
    <t>Inflation-adjusted personal income.</t>
  </si>
  <si>
    <t>CONRINC</t>
  </si>
  <si>
    <t>No max</t>
  </si>
  <si>
    <t>DWELLING TYPE.</t>
  </si>
  <si>
    <t>DWELLING</t>
  </si>
  <si>
    <t>(Do you/Does your family) own your (home/apartment), pay rent, or what?</t>
  </si>
  <si>
    <t>DWELOWN</t>
  </si>
  <si>
    <t>Questions on household structure on page 2931-3026</t>
  </si>
  <si>
    <t>RESPONDENT SOCIOECONOMIC INDEX (1980)</t>
  </si>
  <si>
    <t>SEI</t>
  </si>
  <si>
    <t>Also index for immediate family</t>
  </si>
  <si>
    <t>I was not able to open the dataset with any of my available programs (R, Alteryx, Tableau) due to the size of the dataset. The year count is based on the data in the descriptive tables. For convenience, GSS have collapsed some years. There may therefore be more years for many of the variables.</t>
  </si>
  <si>
    <t>AddHealth</t>
  </si>
  <si>
    <t>http://www.cpc.unc.edu/projects/addhealth/documentation/ace</t>
  </si>
  <si>
    <t>About how much do {YOU AND/OR YOUR SPOUSE/PARTNER} owe on the mortgage for your house, apartment, or residence?</t>
  </si>
  <si>
    <t>H4EC5</t>
  </si>
  <si>
    <t>About how much total income, before taxes did your family receive in 1994? Include your own income, the income of everyone else in your household, and income from welfare benefits, dividends, and all other sources.</t>
  </si>
  <si>
    <t>PA55</t>
  </si>
  <si>
    <t>Do you own a car, truck, van or motorcycle?</t>
  </si>
  <si>
    <t>H3EC11</t>
  </si>
  <si>
    <t>Do you own a computer?</t>
  </si>
  <si>
    <t>H3EC12/H4DA19</t>
  </si>
  <si>
    <t>Do you own a residence such as a house, condominium, or mobile home?</t>
  </si>
  <si>
    <t>H3EC10/H4EC4</t>
  </si>
  <si>
    <t>Do you [or your spouse] have any shares of stock in publicly held corporations, mutual funds, or investment trusts, including stocks in IRAs?</t>
  </si>
  <si>
    <t>H3EC53</t>
  </si>
  <si>
    <t>Do you [or your spouse] have any credit card debt?</t>
  </si>
  <si>
    <t>H3EC55</t>
  </si>
  <si>
    <t>Do you [or your spouse] have any student loans or other educational loans that have not yet been paid?</t>
  </si>
  <si>
    <t>H3EC54</t>
  </si>
  <si>
    <t>During any part of {2000/2001}* did you receive income from the following sources?</t>
  </si>
  <si>
    <t>H3EC1A-F</t>
  </si>
  <si>
    <t>Mentions a list of sources such as wages, stocks, family and child support</t>
  </si>
  <si>
    <t>Excluding overtime pay, tips, and commissions, what is your hourly/daily/weekly rate of pay for this [current] job?</t>
  </si>
  <si>
    <t>Gross is a guess, but it would be weird to frame the question net</t>
  </si>
  <si>
    <t>H3LM18-20</t>
  </si>
  <si>
    <t>H3LM30-32</t>
  </si>
  <si>
    <t>Excluding overtime pay, tips, and commissions, what was your hourly/daily/weekly rate of pay when you started?</t>
  </si>
  <si>
    <t>Now, think about your debts besides any mortgage on your home. How much do you and others in your household owe altogether? Include all debts, including all types of loans, credit card debt, medical or legal bills, etc.</t>
  </si>
  <si>
    <t>H4EC8</t>
  </si>
  <si>
    <t>In {2000/2001}, how much income did you receive from earnings--that is, wages or salaries, including tips, bonuses, and overtime pay, and income from self-employment?</t>
  </si>
  <si>
    <t>H3EC4</t>
  </si>
  <si>
    <t>In {2006/2007/2008}, how much income did you receive from personal earnings before taxes, that is, wages or salaries, including tips, bonuses, and overtime pay, and income from self-employment?</t>
  </si>
  <si>
    <t>H4EC2</t>
  </si>
  <si>
    <t>Including all the income sources you reported above, what was your total personal income before taxes in {2000/2001}?</t>
  </si>
  <si>
    <t>H3EC2</t>
  </si>
  <si>
    <t>Suppose you and others in your household were to sell all of your major possessions (including your home), turn all of your investments and other assets into cash, and pay off all of your debts. Would you have something left over, break even, or be in debt?</t>
  </si>
  <si>
    <t>H4EC9</t>
  </si>
  <si>
    <t>Think of this ladder as representing where people stand in the United States. At the top of the ladder (step 10) are the people who have the most money and education, and the most respected jobs. At the bottom of the ladder (step 1) are the people who have the least money and education, and the least respected jobs or no job. Where would you place yourself on this ladder? Pick the number for the step that shows where you think you stand at this time in your life, relative to other people in the United States. {allow 1-10}</t>
  </si>
  <si>
    <t>H4EC19</t>
  </si>
  <si>
    <t>What are your usual bi-weekly/bi-monthly/annual earnings on this [current] job before taxes or other deductions?</t>
  </si>
  <si>
    <t>H3LM21-24</t>
  </si>
  <si>
    <t>What is your best estimate of the total value of your assets and the assets of everyone who lives in your household and contributes to the household budget? Include all assets, such as bank accounts, retirement plans and stocks. Do not include equity in your home</t>
  </si>
  <si>
    <t>H4EC7</t>
  </si>
  <si>
    <t>What is your best guess of the income you received from earnings?</t>
  </si>
  <si>
    <t>H3EC5</t>
  </si>
  <si>
    <t>What is your best guess of the total household income before taxes?</t>
  </si>
  <si>
    <t>H3EC7/H3EC9</t>
  </si>
  <si>
    <t>What is your best guess of your personal earnings before taxes?</t>
  </si>
  <si>
    <t>H4EC3</t>
  </si>
  <si>
    <t>Doesn't indicate time period (month/year)</t>
  </si>
  <si>
    <t>Are you currently working for pay for at least 10 hours a week?</t>
  </si>
  <si>
    <t>H3LM7/H4LM11</t>
  </si>
  <si>
    <t>There are a long range of questions on employment status in addition to this</t>
  </si>
  <si>
    <t>There is not one Codebook. Instead it is an online tool. It is a bit difficult to figure out what the dataset actually contains. There are a range of questions on allowance or summerjobs, where the respondent was at that point a child/teenager. I have skipped these questions even though they can be perceived as income. Furthermore, there are a range of questions, which concerns whether the respondent can afford hospital/dentist/food etc, which I have also not included. In addition, there is a range of questions on receiving public benefits, which I have skipped</t>
  </si>
  <si>
    <t>We are interested in the following background variables; Ethnicity, age, gender, jobstatus, occupation/sector code, geography (as low as possible)</t>
  </si>
  <si>
    <t>Background variables</t>
  </si>
  <si>
    <t>AGE</t>
  </si>
  <si>
    <t>RESPONDENT'S AGE</t>
  </si>
  <si>
    <t>CODE RESPONDENT'S SEX</t>
  </si>
  <si>
    <t>SEX</t>
  </si>
  <si>
    <t>ETHNICITY</t>
  </si>
  <si>
    <t>From what countries or part of the world did your ancestors come?</t>
  </si>
  <si>
    <t>Birth cohort of respondent.</t>
  </si>
  <si>
    <t>COHORT</t>
  </si>
  <si>
    <t>What race do you consider yourself? RECORD VERBATIM AND CODE. CODE WITHOUT ASKING ONLY IF THERE IS NO DOUBT IN YOUR MIND.</t>
  </si>
  <si>
    <t>RACE</t>
  </si>
  <si>
    <t>REGION OF INTERVIEW</t>
  </si>
  <si>
    <t>REGION</t>
  </si>
  <si>
    <t>NORC SIZE OF PLACE</t>
  </si>
  <si>
    <t>XNORCSIZ</t>
  </si>
  <si>
    <t>I am unsure of whether this variale originates from the address of the respondent</t>
  </si>
  <si>
    <t>Based on state of respondent</t>
  </si>
  <si>
    <t>RESPONDENT'S OCCUPATION</t>
  </si>
  <si>
    <t>OCC</t>
  </si>
  <si>
    <t>OCC80</t>
  </si>
  <si>
    <t>OCC10</t>
  </si>
  <si>
    <t>RESPONDENT'S INDUSTRY</t>
  </si>
  <si>
    <t>INDUS10</t>
  </si>
  <si>
    <t xml:space="preserve">Background variables
</t>
  </si>
  <si>
    <t>What is your birth date?</t>
  </si>
  <si>
    <t>H1GI1M/H1GI1Y/H2GI1M/H2GI1Y/H3OD1M/H30D1Y/H4OD1M/H4OD1Y</t>
  </si>
  <si>
    <t>Respondent's gender/sex</t>
  </si>
  <si>
    <t>S2/BIO_SEX1-4</t>
  </si>
  <si>
    <t>What is your race?</t>
  </si>
  <si>
    <t>S6A-E/H1GI6A-E/H3OD4A-D</t>
  </si>
  <si>
    <t>What do you do in your [current] job?</t>
  </si>
  <si>
    <t>H3LM25/H3LM25A/H3LM25B/H3LM25C/H4LM14/H4LM18</t>
  </si>
  <si>
    <t>H3LM/H4LM11</t>
  </si>
  <si>
    <t>https://hrs.isr.umich.edu/documentation/codebooks?_ga=2.150292402.546871128.1511281549-564893948.1511281549</t>
  </si>
  <si>
    <t>Area code</t>
  </si>
  <si>
    <t>AHHAC</t>
  </si>
  <si>
    <t>Address number</t>
  </si>
  <si>
    <t>AHHAN</t>
  </si>
  <si>
    <t>Household identification number</t>
  </si>
  <si>
    <t>AHID</t>
  </si>
  <si>
    <t>Type of accommodation</t>
  </si>
  <si>
    <t>AHSTYPE</t>
  </si>
  <si>
    <t>Region / Metropolitan Area</t>
  </si>
  <si>
    <t>AREGION</t>
  </si>
  <si>
    <t>Local Authority District of Residence</t>
  </si>
  <si>
    <t>ALADISTC</t>
  </si>
  <si>
    <t>Government Office Region</t>
  </si>
  <si>
    <t>AREGION2</t>
  </si>
  <si>
    <t>Household survey, so constant</t>
  </si>
  <si>
    <t>Sex - HH grid</t>
  </si>
  <si>
    <t>AHGSEX</t>
  </si>
  <si>
    <t>AHGBM</t>
  </si>
  <si>
    <t>Year of birth - HH grid</t>
  </si>
  <si>
    <t>Month of birth - HH grid</t>
  </si>
  <si>
    <t>AHGBY</t>
  </si>
  <si>
    <t>Employment status - HH Grid</t>
  </si>
  <si>
    <t>AHGEST</t>
  </si>
  <si>
    <t>Age at Date of Interview</t>
  </si>
  <si>
    <t>AAGE</t>
  </si>
  <si>
    <t>Age at 1.12.1991</t>
  </si>
  <si>
    <t>AAGE12</t>
  </si>
  <si>
    <t>House owned or rented</t>
  </si>
  <si>
    <t>AHSOWND</t>
  </si>
  <si>
    <t>Possibility of shared ownership</t>
  </si>
  <si>
    <t>Home mortgaged or owned outright</t>
  </si>
  <si>
    <t>AMGHAVE</t>
  </si>
  <si>
    <t>How home came to be owned outright</t>
  </si>
  <si>
    <t>AMGYNOT</t>
  </si>
  <si>
    <t>Original purchase price of property</t>
  </si>
  <si>
    <t>AHSCOST</t>
  </si>
  <si>
    <t>Price in £ for given year</t>
  </si>
  <si>
    <t>Year mortgage began</t>
  </si>
  <si>
    <t>AMGYR0</t>
  </si>
  <si>
    <t>Year became owner: home bought outright</t>
  </si>
  <si>
    <t>AHSYR0</t>
  </si>
  <si>
    <t>Amount borrowed at purchase: mortgagee</t>
  </si>
  <si>
    <t>AMGOLD</t>
  </si>
  <si>
    <t>Years left to pay: mortgagee</t>
  </si>
  <si>
    <t>AMGLIFE</t>
  </si>
  <si>
    <t>Type of mortgage</t>
  </si>
  <si>
    <t>AMGTYPE</t>
  </si>
  <si>
    <t>Taken out additional mortgage on home</t>
  </si>
  <si>
    <t>AMGXTRA</t>
  </si>
  <si>
    <t>Amount of additional mortgage on home</t>
  </si>
  <si>
    <t>AMGNEW</t>
  </si>
  <si>
    <t>Last total monthly mortgage payment</t>
  </si>
  <si>
    <t>AXPMG</t>
  </si>
  <si>
    <t>Followed by questions on what this additional mortgage was used for (Car, home improvement, consumer goods)</t>
  </si>
  <si>
    <t>Followed by questions on what the mortgage includes (protection policy, structure insurance, contents insurance, extra payments)</t>
  </si>
  <si>
    <t>Value of property: home owners</t>
  </si>
  <si>
    <t>AHSVAL</t>
  </si>
  <si>
    <t>Net amount of last rent payment</t>
  </si>
  <si>
    <t>ARENT</t>
  </si>
  <si>
    <t>Weeks covered by last rent payment</t>
  </si>
  <si>
    <t>ARENTW</t>
  </si>
  <si>
    <t>Sex</t>
  </si>
  <si>
    <t>ASEX</t>
  </si>
  <si>
    <t>Labour force status code</t>
  </si>
  <si>
    <t>AJHSTAT</t>
  </si>
  <si>
    <t>Pay at 1.9.90: previous job</t>
  </si>
  <si>
    <t>AJHPAYL</t>
  </si>
  <si>
    <t>The respondent is asked about whether the response is before or after tax</t>
  </si>
  <si>
    <t>Pay period (weeks) 1.9.90: previous job</t>
  </si>
  <si>
    <t>Pay gross or net at 1.9.90: previous job</t>
  </si>
  <si>
    <t>AJHPYLG</t>
  </si>
  <si>
    <t>AJHPYLW</t>
  </si>
  <si>
    <t>Monthly Gross Pay: previous job</t>
  </si>
  <si>
    <t>AJHGPAY</t>
  </si>
  <si>
    <t>Monthly Net Pay: previous job</t>
  </si>
  <si>
    <t>AJHNPAY</t>
  </si>
  <si>
    <t>Net</t>
  </si>
  <si>
    <t>Income receipt code</t>
  </si>
  <si>
    <t>AFICODE</t>
  </si>
  <si>
    <t>AF3A : (Interviewer Code) Transfer the name and code of each received (source of income) into separate income grids. For each one ask 3b-3f below and record answers in grids. If respondent receives more than one income within any source enter in separate grids.</t>
  </si>
  <si>
    <t>Received payment each month</t>
  </si>
  <si>
    <t>AFRALL</t>
  </si>
  <si>
    <t>AFR01-16</t>
  </si>
  <si>
    <t>The questions is about whether the respondent has received payment and not the amount</t>
  </si>
  <si>
    <t>Last amount received</t>
  </si>
  <si>
    <t>AFRVAL</t>
  </si>
  <si>
    <t>https://www.iser.essex.ac.uk/bhps/documentation/volb/</t>
  </si>
  <si>
    <t>AFRW</t>
  </si>
  <si>
    <t>Weeks covered by last amount received</t>
  </si>
  <si>
    <t>AFRJT</t>
  </si>
  <si>
    <t>Last payment: sole or joint recipient</t>
  </si>
  <si>
    <t>Estimated Income in MONTH YEAR</t>
  </si>
  <si>
    <t>Payment received in MONTH YEAR</t>
  </si>
  <si>
    <t>AFIM09L-12T</t>
  </si>
  <si>
    <t>The question ask about estimated income in every single month for period of 1 year. Gross is a qualified guess</t>
  </si>
  <si>
    <t xml:space="preserve">The database consists of 18 surveys (every year from 1991 to 2008), which each has 7-10 sections with different questions. The variables are named, so year 1 is A, 2 is B and so on. I have tried to find the relevant variables and the years they are included in the first codebook and the last codebook. I did not have time to go through all 18 codebooks - at least for now. The survey may be difficult to handle since it is a household survey and therefore interviews different people in the interviewed households over time. The survey has very detailed data on wealth and income; the full list of variables on income can be found at: https://www.iser.essex.ac.uk/bhps/documentation/volb/indexes/subjcat13.html#Incomes </t>
  </si>
  <si>
    <t>RHGEMP</t>
  </si>
  <si>
    <t>A range of questions about what the rent includes (furniture, water, land premises, garage,  council tax (after 1995), sewarage charges (after 1995).</t>
  </si>
  <si>
    <t>RJHSTAT</t>
  </si>
  <si>
    <t>https://www.ssc.wisc.edu/nsfh/codedata1.htm</t>
  </si>
  <si>
    <t>Wave 1</t>
  </si>
  <si>
    <t>Wave 1 - Background variables</t>
  </si>
  <si>
    <t>M2DP01</t>
  </si>
  <si>
    <t>Sex of Respondent</t>
  </si>
  <si>
    <t>M2NUM</t>
  </si>
  <si>
    <t>Number of People on Full-Time Household Roster</t>
  </si>
  <si>
    <t>M2BP01</t>
  </si>
  <si>
    <t>Age of Respondent</t>
  </si>
  <si>
    <t>Less than 20</t>
  </si>
  <si>
    <t>85 and older</t>
  </si>
  <si>
    <t>M2BP02-M2BP15</t>
  </si>
  <si>
    <t>Age of Other Persons on Full-Time Household Roster</t>
  </si>
  <si>
    <t>Sex of Other Persons on Full-Time Household Roster</t>
  </si>
  <si>
    <t>M2DP02-M2DP15</t>
  </si>
  <si>
    <t>Which of the groups on this card best describes you?</t>
  </si>
  <si>
    <t>M484</t>
  </si>
  <si>
    <t>What is your date of birth?</t>
  </si>
  <si>
    <t>M485M/M485F</t>
  </si>
  <si>
    <t>In what city and state did you live right after you were born?</t>
  </si>
  <si>
    <t>Most precise is state</t>
  </si>
  <si>
    <t>M497A/M497B</t>
  </si>
  <si>
    <t>Now let's talk about your fulltime and parttime work experience.  Are you currently working for pay in any job?</t>
  </si>
  <si>
    <t>M528</t>
  </si>
  <si>
    <t>How many hours did you work last week? (number of hours)</t>
  </si>
  <si>
    <t>M535</t>
  </si>
  <si>
    <t>What are your main activities or duties at this job?</t>
  </si>
  <si>
    <t>M540A</t>
  </si>
  <si>
    <t>List of activities in Appendix B</t>
  </si>
  <si>
    <t>Are you currently paid:</t>
  </si>
  <si>
    <t>M547</t>
  </si>
  <si>
    <t>What is your base hourly wage rate at this job?</t>
  </si>
  <si>
    <t>M548</t>
  </si>
  <si>
    <t>What is your gross salary before deductions at this job?</t>
  </si>
  <si>
    <t>M549A</t>
  </si>
  <si>
    <t>M549B</t>
  </si>
  <si>
    <t>Unit of Time</t>
  </si>
  <si>
    <t>Weekly</t>
  </si>
  <si>
    <t>In an average month, how much do you earn from this job, before taxes and other deductions? (in dollars)</t>
  </si>
  <si>
    <t>M553A</t>
  </si>
  <si>
    <t>Some people are paid in ways not covered by this question.  Enter any information below  that will clarify how R is paid.</t>
  </si>
  <si>
    <t>M553B</t>
  </si>
  <si>
    <t>M594NUM</t>
  </si>
  <si>
    <t>NUMBER OF PEOPLE LISTED IN INCOME TABLE</t>
  </si>
  <si>
    <t>What was (your/[PERSON'S]) net income from self-employment in 1986 after all expenses, but before taxes and other deductions? (amount in dollars)</t>
  </si>
  <si>
    <t>M596P01-M596P10</t>
  </si>
  <si>
    <t>Less than $2.000</t>
  </si>
  <si>
    <t>More than $50.000</t>
  </si>
  <si>
    <t xml:space="preserve">About how much income from wages, salaries, commissions and tips did (you/[PERSON]) receive in 1986, before taxes and other deductions? (amount in dollars)
</t>
  </si>
  <si>
    <t>M597P01-M597P10</t>
  </si>
  <si>
    <t>For each of the following sources of income, tell me whether you (or anyone in your entire household) received it in 1986.</t>
  </si>
  <si>
    <t>M598A-M598F</t>
  </si>
  <si>
    <t xml:space="preserve">What was the total amount of (source) that (you/he/she) received during 1986. (amount in dollars)  </t>
  </si>
  <si>
    <t>M600AP01-M600FP01/M600AP02-M600FP02</t>
  </si>
  <si>
    <t>Social security, Other pensions, Public Assistance, Other government programs, Child support, other</t>
  </si>
  <si>
    <t>How much income from interest, dividends, or other investments did you (and your husband/wife) receive in 1986?</t>
  </si>
  <si>
    <t>M601</t>
  </si>
  <si>
    <t>More than $10.000</t>
  </si>
  <si>
    <t>Less than $200</t>
  </si>
  <si>
    <t>Less than $3</t>
  </si>
  <si>
    <t>More than $10</t>
  </si>
  <si>
    <t>More than $4.000</t>
  </si>
  <si>
    <t>Did anyone else age 19 or over in this household receive income from interest, dividends or other investments in 1986?</t>
  </si>
  <si>
    <t>M602</t>
  </si>
  <si>
    <t>Tell me who that was and how much they received in 1986?</t>
  </si>
  <si>
    <t>M603AP01-M603AP03</t>
  </si>
  <si>
    <t>Have you ever purchased a home?</t>
  </si>
  <si>
    <t>M633</t>
  </si>
  <si>
    <t>In what year did you buy your first home?</t>
  </si>
  <si>
    <t>M634</t>
  </si>
  <si>
    <t>M635</t>
  </si>
  <si>
    <t>What was its total purchase price including the land and any buildings that came with it? (amount in dollars)</t>
  </si>
  <si>
    <t>Less than $10.000</t>
  </si>
  <si>
    <t>More than $100.000</t>
  </si>
  <si>
    <t>How much was the down payment?</t>
  </si>
  <si>
    <t>M636</t>
  </si>
  <si>
    <t>Less than $5.000</t>
  </si>
  <si>
    <t>More than $75.000</t>
  </si>
  <si>
    <t xml:space="preserve">Since you have been married, has anyone left your (husband/wife) anything worth more than $1,000 when they died, such as an inheritance, insurance settlement or share in a family business or farm? </t>
  </si>
  <si>
    <t>M644</t>
  </si>
  <si>
    <t>Did anyone ever leave you anything worth more than $1,000 when they died, such as an inheritance, insurance settlement, or share in a family business or farm?</t>
  </si>
  <si>
    <t>M645</t>
  </si>
  <si>
    <t>What was the total amount you received from (person)? (amount in dollars)</t>
  </si>
  <si>
    <t>M647A-M647J</t>
  </si>
  <si>
    <t>$1.000</t>
  </si>
  <si>
    <t>During the past five years have you (or your husband/wife/partner) received a gift or loan worth more than $200 at any one time from anyone not living with you at the time.  (Do not include money to help purchase you first home that you already told me about).</t>
  </si>
  <si>
    <t>M649</t>
  </si>
  <si>
    <t>About how much altogether did (person) (give/loan) to you in the past 5 years? (amount in dollars)</t>
  </si>
  <si>
    <t>$200</t>
  </si>
  <si>
    <t>M652AA-M652AI</t>
  </si>
  <si>
    <t>Do you own (a to d below)?</t>
  </si>
  <si>
    <t xml:space="preserve">M661A-M661D </t>
  </si>
  <si>
    <t>Home, other estate, business or farm and motor vehicles</t>
  </si>
  <si>
    <t>How much do you think your (Asset Type) would sell for now?</t>
  </si>
  <si>
    <t>M662A-M662D</t>
  </si>
  <si>
    <t>Relates to the question above</t>
  </si>
  <si>
    <t>How much, if anything, do you (or your husband/wife) owe on your (Asset Type)? (amount in dollars)</t>
  </si>
  <si>
    <t>M663A-M663D</t>
  </si>
  <si>
    <t>What is the approximate total value of your (and your husband's/wife's) savings, including savings accounts, savings bonds, IRA'S, money market shares, and CD's?</t>
  </si>
  <si>
    <t>M664</t>
  </si>
  <si>
    <t xml:space="preserve">And what is the approximate total value of your (and your husband's/wife's) investments, including stocks, bonds, shares in mutual funds, or other investments? </t>
  </si>
  <si>
    <t>M665</t>
  </si>
  <si>
    <t>Next I will read a list of things that people often owe money on.  Tell me if you (and your husband/wife/partner) owe money for:</t>
  </si>
  <si>
    <t>1) Credit card or charge accounts that you're paying off gradually, 2) installment loans for major purchases, such as furniture or appliances, but other than auto loans and 3) educational loans, 4) personal loans from banks and other businesses,  other than mortgage or auto loans, 5) personal loans from friends or relatives, 6) other bills you've owed for more than two months, 7) home improvement loans</t>
  </si>
  <si>
    <t>How much do you (and your husband/wife/partner) owe on your (Debit Type)? (amount in dollars)</t>
  </si>
  <si>
    <t>M667A-M667G</t>
  </si>
  <si>
    <t>More than $5.000</t>
  </si>
  <si>
    <t>Relates to question M666A</t>
  </si>
  <si>
    <t>M666A-M666G</t>
  </si>
  <si>
    <t>Listing Area</t>
  </si>
  <si>
    <t>4177-4183</t>
  </si>
  <si>
    <t>What kind of work are you doing in your current (or most recent) job? What is (was) your job title?</t>
  </si>
  <si>
    <t>S189A-S190</t>
  </si>
  <si>
    <t xml:space="preserve">How are you paid in your main job? </t>
  </si>
  <si>
    <t>S192</t>
  </si>
  <si>
    <t xml:space="preserve">If you are paid by the hour, what is your base hourly wage rate? (in cents per hour) </t>
  </si>
  <si>
    <t>S193</t>
  </si>
  <si>
    <t xml:space="preserve">If you are salaried, what is your gross salary? </t>
  </si>
  <si>
    <t>S194A</t>
  </si>
  <si>
    <t xml:space="preserve">Per month or per year or other </t>
  </si>
  <si>
    <t>S194B</t>
  </si>
  <si>
    <t>What are your usual or average monthly earnings?</t>
  </si>
  <si>
    <t>S195A</t>
  </si>
  <si>
    <t>S208</t>
  </si>
  <si>
    <t xml:space="preserve">What was your total income from wages, salaries, commissions and tips during 1986? (Give your gross income before taxes and other deductions were taken out.)  (in dollars) </t>
  </si>
  <si>
    <t>Not main respondent</t>
  </si>
  <si>
    <t xml:space="preserve">Did you have any additional income from self employment in a business or farm last year? </t>
  </si>
  <si>
    <t>S209</t>
  </si>
  <si>
    <t>What was your net income before taxes and after all expenses from that business or farm? (in dollars)</t>
  </si>
  <si>
    <t>S211</t>
  </si>
  <si>
    <t xml:space="preserve">During 1986, did you receive any income from the following sources? For each source of income you had, write in the amount you received in 1986. </t>
  </si>
  <si>
    <t>Amount (in dollars)</t>
  </si>
  <si>
    <t>Less than $500</t>
  </si>
  <si>
    <t>More than $20.000</t>
  </si>
  <si>
    <t>C214A2-C214A2G2</t>
  </si>
  <si>
    <t>C214A1-C214G1</t>
  </si>
  <si>
    <t>C215A1-C218G</t>
  </si>
  <si>
    <t>Wealth of seconday respondent</t>
  </si>
  <si>
    <t>The same battery was also asked to a tertiary respondent. They be found at T65 and onwards</t>
  </si>
  <si>
    <t>IRWAGE</t>
  </si>
  <si>
    <t>Respondent's Wage and Salary Income</t>
  </si>
  <si>
    <t>IRSELF</t>
  </si>
  <si>
    <t>Respondent's Self-employment Income</t>
  </si>
  <si>
    <t>IRSOCS</t>
  </si>
  <si>
    <t>Respondent's Social Security and Supplemental Security Income</t>
  </si>
  <si>
    <t>Respondent's Income from Pensions, Annuities, and Survivor's Benefits</t>
  </si>
  <si>
    <t>IRPENS</t>
  </si>
  <si>
    <t>Respondent's Income from Public Assistance</t>
  </si>
  <si>
    <t>IRPUBA</t>
  </si>
  <si>
    <t>IRGOVE</t>
  </si>
  <si>
    <t>Respondent's Income from Other Government Programs</t>
  </si>
  <si>
    <t>IRCHSU</t>
  </si>
  <si>
    <t>Respondent's Income from Child Support and Alimony</t>
  </si>
  <si>
    <t>Respondent's Income from Other Sources</t>
  </si>
  <si>
    <t>IROTHR</t>
  </si>
  <si>
    <t>IREARN</t>
  </si>
  <si>
    <t>Respondent's Total Earnings (Wage and Salar and Self-employment Income)</t>
  </si>
  <si>
    <t>Respondent's Total Income, Excluding Income from Interest, Dividends, and Other Investments</t>
  </si>
  <si>
    <t>IRTOT1</t>
  </si>
  <si>
    <t>Respondent's Total Income, Including Income of Respondent and Spouse from Interest, Dividends, and Other Investments</t>
  </si>
  <si>
    <t>IRTOT2</t>
  </si>
  <si>
    <t>Income of Respondent's Spouse/Partner</t>
  </si>
  <si>
    <t>ISWAGE</t>
  </si>
  <si>
    <t>ISSELF</t>
  </si>
  <si>
    <t>Spouse/Partner's Self-employment Income</t>
  </si>
  <si>
    <t>ISSOCS</t>
  </si>
  <si>
    <t>Spouse/Partner's Social Security and Supplemental Security Income</t>
  </si>
  <si>
    <t>ISPENS</t>
  </si>
  <si>
    <t>Spouse/Partner's Income from Pensions, Annuities, and Survivor's Benefits</t>
  </si>
  <si>
    <t>ISPUBA</t>
  </si>
  <si>
    <t>Spouse/Partner's Income from Public Assistance</t>
  </si>
  <si>
    <t>ISGOVE</t>
  </si>
  <si>
    <t>Spouse/Partner's Income from Other Government Programs</t>
  </si>
  <si>
    <t>ISCHSU</t>
  </si>
  <si>
    <t>Spouse/Partner's Income from Child Support and Alimony</t>
  </si>
  <si>
    <t>ISOTHR</t>
  </si>
  <si>
    <t>Spouse/Partner's Income from Other Sources</t>
  </si>
  <si>
    <t>ISEARN</t>
  </si>
  <si>
    <t>Spouse/Partner's Total Earnings (Wage and Salary and Self-employment Income)</t>
  </si>
  <si>
    <t>ISTOT1</t>
  </si>
  <si>
    <t>Spouse/Partner's Total Income, Excluding Income from Interest, Dividends, and Other Investments</t>
  </si>
  <si>
    <t>Same battery of questions for couples</t>
  </si>
  <si>
    <t>Wave 2</t>
  </si>
  <si>
    <t>Wave 2 - Background variables</t>
  </si>
  <si>
    <t>Date of birth</t>
  </si>
  <si>
    <t>MA2-MA4</t>
  </si>
  <si>
    <t>What is respondent's age</t>
  </si>
  <si>
    <t>MA8</t>
  </si>
  <si>
    <t>MB1NUM</t>
  </si>
  <si>
    <t>How many additional persons live in this household with you, not including yourself?</t>
  </si>
  <si>
    <t>May be continuous - not obvious from codebook</t>
  </si>
  <si>
    <t>A battery of questions about every person in the household, including age, work status and gender</t>
  </si>
  <si>
    <t>MN1</t>
  </si>
  <si>
    <t>Is R's NSFH1 address the same as R's current address?</t>
  </si>
  <si>
    <t xml:space="preserve">In NSFH1, you were working for (primary employer). Are you still working (there/for yourself) as your main job?  </t>
  </si>
  <si>
    <t>MO1</t>
  </si>
  <si>
    <t>In NSFH1, you were not working for pay.  Since then have you worked in a full- or part-time job for two months or longer?</t>
  </si>
  <si>
    <t>MO7</t>
  </si>
  <si>
    <t>What kind of work are you doing (on your main job)? What is your job title?  What are your main activities or duties at this job?</t>
  </si>
  <si>
    <t>MP10A</t>
  </si>
  <si>
    <t>What kind of business or industry is this?</t>
  </si>
  <si>
    <t>MP11</t>
  </si>
  <si>
    <t xml:space="preserve">What is your base hourly wage rate at this job? </t>
  </si>
  <si>
    <t>MP17</t>
  </si>
  <si>
    <t>Prices in cents in 1992/1994</t>
  </si>
  <si>
    <t xml:space="preserve">What is your gross salary before deductions </t>
  </si>
  <si>
    <t>MP18</t>
  </si>
  <si>
    <t>Prices in $ in 1992/1994</t>
  </si>
  <si>
    <t>Prices in $ in 1987/1988</t>
  </si>
  <si>
    <t>Prices in $ in 1986</t>
  </si>
  <si>
    <t>Prices in $ in 1987/1989</t>
  </si>
  <si>
    <t>Prices in $ in 1987/1990</t>
  </si>
  <si>
    <t>Prices in $ in 1987/1991</t>
  </si>
  <si>
    <t>Prices in $ in 1987/1992</t>
  </si>
  <si>
    <t>Prices in $ in 1987/1993</t>
  </si>
  <si>
    <t>Prices in $ in 1987/1994</t>
  </si>
  <si>
    <t>Prices in $ in 1987/1995</t>
  </si>
  <si>
    <t>MP19</t>
  </si>
  <si>
    <t>Time period of salary</t>
  </si>
  <si>
    <t>Week</t>
  </si>
  <si>
    <t>Year</t>
  </si>
  <si>
    <t>Is this rate for full-time work?</t>
  </si>
  <si>
    <t>MP20</t>
  </si>
  <si>
    <t>What would the full-time equivalent salary be?</t>
  </si>
  <si>
    <t>MP21</t>
  </si>
  <si>
    <t>MP22</t>
  </si>
  <si>
    <t>Is this the rate for working full-time, year round?</t>
  </si>
  <si>
    <t>MP23</t>
  </si>
  <si>
    <t>What would the full-time, year round equivalent be?</t>
  </si>
  <si>
    <t>MP24</t>
  </si>
  <si>
    <t xml:space="preserve">In an average month, how much do you earn from this job, before taxes and other deductions?  </t>
  </si>
  <si>
    <t>MP25</t>
  </si>
  <si>
    <t>Over the whole year, about how much do you earn from this job?</t>
  </si>
  <si>
    <t>MP26</t>
  </si>
  <si>
    <t>MP74-MP86</t>
  </si>
  <si>
    <t>Questions about previous job, including salary</t>
  </si>
  <si>
    <t>Next are some questions about your income.  In the last 12 months, did you receive any income from an employer?</t>
  </si>
  <si>
    <t>MQ1</t>
  </si>
  <si>
    <t>About how much income from wages, salaries, commissions, and tips did you receive in the last 12 months, before taxes and other deductions?</t>
  </si>
  <si>
    <t>MQ2</t>
  </si>
  <si>
    <t>Income for respondents who responded 'don't know or 'refused' to dollar income question, derived from questions intended to provide income bracket.  For details see Appendix J.</t>
  </si>
  <si>
    <t>MQ2C</t>
  </si>
  <si>
    <t>$500</t>
  </si>
  <si>
    <t>$70,000</t>
  </si>
  <si>
    <t>$1</t>
  </si>
  <si>
    <t>$999999</t>
  </si>
  <si>
    <t xml:space="preserve">What was the total net income you received in the last 12 months from self-employment in your own business or farm, after all expenses but before taxes and other deductions? </t>
  </si>
  <si>
    <t>MQ4</t>
  </si>
  <si>
    <t>MQ4C</t>
  </si>
  <si>
    <t>Number of other household members who received income from employers or self-employment:</t>
  </si>
  <si>
    <t>MQ5NUM</t>
  </si>
  <si>
    <t>Who (else) in your household received income from  employers or from self-employment in the last 12 months?</t>
  </si>
  <si>
    <t>MQ5P01-MQ5P02</t>
  </si>
  <si>
    <t>How much, if any, income did (he/she) recieve from wages, salaries, commissions, and tips in the last 12 months, before taxes and other deductions?</t>
  </si>
  <si>
    <t>MQ6P01-MQ6P02</t>
  </si>
  <si>
    <t>MQ6P01C-MQ6P02C</t>
  </si>
  <si>
    <t>About how much, if any, income did (he/she) receive from self-employment in the last 12 months, after all expenses but before taxes and other deductions?</t>
  </si>
  <si>
    <t>MQ7P01-MQ7P02</t>
  </si>
  <si>
    <t>MQ7P01C-MQ7P02C</t>
  </si>
  <si>
    <t>MQ8-MQ14</t>
  </si>
  <si>
    <t>Questions about income from other sources (Social Security, Railroad Retirement income, retirement pension, public assistance, government program, child support, interests/investment</t>
  </si>
  <si>
    <t>The next questions are about buying a home.  Have you purchased a home or condominium since NSFH1? Include only your primary residence, not a vacation or second home.</t>
  </si>
  <si>
    <t>MQ39</t>
  </si>
  <si>
    <t>What was its total purchase price, including the land and any buildings that came with it?</t>
  </si>
  <si>
    <t>MQ41</t>
  </si>
  <si>
    <t>$5.000</t>
  </si>
  <si>
    <t>$999.999 or more</t>
  </si>
  <si>
    <t>Did you sell another home before you purchased this home?</t>
  </si>
  <si>
    <t>MQ42</t>
  </si>
  <si>
    <t>When you sold your home, how much did you receive, over and above what you owed?</t>
  </si>
  <si>
    <t>MQ43</t>
  </si>
  <si>
    <t>Nothing or loss</t>
  </si>
  <si>
    <t>The variable may be continuous</t>
  </si>
  <si>
    <t>How much was the down payment on the home you purchased?</t>
  </si>
  <si>
    <t>MQ44</t>
  </si>
  <si>
    <t>Since NSFH1, has anyone left you or your (husband/wife/partner) anything worth more than $1,000 when they died, such as an inheritance, insurance settlement, or share in a family business or farm?</t>
  </si>
  <si>
    <t>What was the amount you received?</t>
  </si>
  <si>
    <t>MQ54/MQ55/MQ59</t>
  </si>
  <si>
    <t>MQ57P01/MQ57P02</t>
  </si>
  <si>
    <t>Questions about whether the person has received gifts from persons not living at household at MQ60 to MQ83</t>
  </si>
  <si>
    <t>Do you (or your wife/or your husband) own your own home or are you renting?</t>
  </si>
  <si>
    <t>MQ84</t>
  </si>
  <si>
    <t>How much do you think your home would sell for now?</t>
  </si>
  <si>
    <t>MQ85</t>
  </si>
  <si>
    <t>How much, if anything, do you( or your wife/or your husband) owe on your home?</t>
  </si>
  <si>
    <t>MQ86</t>
  </si>
  <si>
    <t xml:space="preserve">How much is your monthly payment on your home loan? If you have a second mortgage on your home, include it in your answer. </t>
  </si>
  <si>
    <t>MQ87</t>
  </si>
  <si>
    <t>$9.999 or more</t>
  </si>
  <si>
    <t>Does this amount include property taxes?</t>
  </si>
  <si>
    <t>MQ88</t>
  </si>
  <si>
    <t>What was the total property tax on your home last year?</t>
  </si>
  <si>
    <t>MQ89</t>
  </si>
  <si>
    <t>$99.999 or more</t>
  </si>
  <si>
    <t>Do you (or your wife/or your husband) own any real estate (other than your home)?</t>
  </si>
  <si>
    <t>MQ90A</t>
  </si>
  <si>
    <t>MQ91A</t>
  </si>
  <si>
    <t>How much do you think this other real estate would sell for now?</t>
  </si>
  <si>
    <t>How much, if anything, do you (or your wife/or your husband) owe on your other real estate?</t>
  </si>
  <si>
    <t>MQ92A</t>
  </si>
  <si>
    <t>Do you (or your wife/or your husband) own a business or farm?</t>
  </si>
  <si>
    <t>MQ90B</t>
  </si>
  <si>
    <t>MQ91B</t>
  </si>
  <si>
    <t>How much do you think this business or farm would sell for now?</t>
  </si>
  <si>
    <t xml:space="preserve">How much, if anything, do you (or your wife/or your husband) owe on your business or farm? </t>
  </si>
  <si>
    <t>MQ92B</t>
  </si>
  <si>
    <t>Do you (or your wife/or your husband) own motor vehicles, including cars, trucks, campers, boats, and other recreational vehicles?</t>
  </si>
  <si>
    <t>MQ90C</t>
  </si>
  <si>
    <t>MQ91C</t>
  </si>
  <si>
    <t>How much do you think these vehicles would sell for now?</t>
  </si>
  <si>
    <t>How much, if anything, do you (or your wife/or your husband) owe on these vehicles?</t>
  </si>
  <si>
    <t>MQ92C</t>
  </si>
  <si>
    <t>What is the approximate total value of your (and your wife's/ and your husband's) savings, including savings accounts, savings bonds, IRAs, money market funds, and CDs?</t>
  </si>
  <si>
    <t>MQ93</t>
  </si>
  <si>
    <t>$100.000 or more</t>
  </si>
  <si>
    <t>MQ94</t>
  </si>
  <si>
    <t>In addition to these savings, what is the approximate total value of your (and your wife's/ and your husband's) other investments, including stocks, bonds, shares in mutual funds, or other investments?</t>
  </si>
  <si>
    <t>$0</t>
  </si>
  <si>
    <t>How much are you supposed to pay each month on this debt?</t>
  </si>
  <si>
    <t>Next I will read a list of things that people often owe money on.  How much, if anything, do you (and your wife/ and your husband) 1) owe on credit cards or charge accounts that you are paying off gradually? If you almost always pay off your credit card balance each month, answer "0", 2) owe on installment loans for major purchases, such as furniture or appliances, but other than auto loans?, 3) owe on personal loans from banks and other businesses, other than mortgage or auto loans you have already told me about?, 4) owe on personal loans from friends or relatives, other than those you have already told me about?, 5) owe on home improvement loans, other than those you have already told me about?, 6) owe on other bills you've owed for more than two months?</t>
  </si>
  <si>
    <t>MQ95A, MQ95B, MQ95D, MQ95E, MQ95F, MQ95G</t>
  </si>
  <si>
    <t>MQ95C, MQ96C, MQ96D, MQ96E, MQ95H</t>
  </si>
  <si>
    <t>How much, if anything, do you (and your wife/ and your husband) owe on [TYPE OF DEBT]?</t>
  </si>
  <si>
    <t>MQ96A, MQ96F</t>
  </si>
  <si>
    <t>How much do you pay per month for rent?</t>
  </si>
  <si>
    <t>MQ97</t>
  </si>
  <si>
    <t>$9.999</t>
  </si>
  <si>
    <t>MQ98</t>
  </si>
  <si>
    <t xml:space="preserve">Does this include [TYPE OF COMMODITY] or do you pay extra for [TYPE OF COMMODITY]? This questions is asked for 1) heat and 2) electricity and gas </t>
  </si>
  <si>
    <t>Which of these groups best describes you?</t>
  </si>
  <si>
    <t xml:space="preserve">MH27 </t>
  </si>
  <si>
    <t>Wave 3</t>
  </si>
  <si>
    <t>Wave 3 - Background variables</t>
  </si>
  <si>
    <t>DATE OF BIRTH, MONTH</t>
  </si>
  <si>
    <t>dobm</t>
  </si>
  <si>
    <t>DATE OF BIRTH, YEAR</t>
  </si>
  <si>
    <t>doby</t>
  </si>
  <si>
    <t>What kind of work are you doing (on your main job)?
What is your job title?</t>
  </si>
  <si>
    <t xml:space="preserve">RP10A </t>
  </si>
  <si>
    <t>How many hours a week do you usually work at your main job?</t>
  </si>
  <si>
    <t xml:space="preserve">RP6 </t>
  </si>
  <si>
    <t>Seems to be the question of whether the person is working or not</t>
  </si>
  <si>
    <t>RP11</t>
  </si>
  <si>
    <t>(on your main job) are you paid by the hour, salaried, or
on some other basis?</t>
  </si>
  <si>
    <t xml:space="preserve">RP16 </t>
  </si>
  <si>
    <t>RP17</t>
  </si>
  <si>
    <t>Prices in $ in 2001/2002</t>
  </si>
  <si>
    <t>RP18</t>
  </si>
  <si>
    <t>RP19</t>
  </si>
  <si>
    <t>gross salary per WEEK, BIWEEKLY, MONTH, YEAR</t>
  </si>
  <si>
    <t>RP21</t>
  </si>
  <si>
    <t>RP22</t>
  </si>
  <si>
    <t>full-time equiv salary per WEEK, BIWEEKLY, MONTH, YEAR</t>
  </si>
  <si>
    <t>full-time year round equivalent</t>
  </si>
  <si>
    <t>RP24</t>
  </si>
  <si>
    <t>In an average month, how much do you earn from this job,
before taxes and other deductions?</t>
  </si>
  <si>
    <t>RP25</t>
  </si>
  <si>
    <t>RP26</t>
  </si>
  <si>
    <t>What kind of work were you doing in your most recent job?
What was your job title?</t>
  </si>
  <si>
    <t>RP85A</t>
  </si>
  <si>
    <t>What kind of business or industry was this?</t>
  </si>
  <si>
    <t>RP86</t>
  </si>
  <si>
    <t>Next are some questions about your income.  In the last
12 months, did you receive any income from an employer?</t>
  </si>
  <si>
    <t>RQ1</t>
  </si>
  <si>
    <t>About how much income from wages, salaries, commissions, and
tips did you receive in the last 12 months, before taxes and
other deductions?</t>
  </si>
  <si>
    <t>RQ2</t>
  </si>
  <si>
    <t>$1,000,000</t>
  </si>
  <si>
    <t>Follow up questions (RQ3-RQP01K) on how much people who reply "Don't know" earn</t>
  </si>
  <si>
    <t>How much, if any, income did (he/she) receive from wages, salaries,
commissions, and tips in the last 12 months, before taxes and other
deductions?</t>
  </si>
  <si>
    <t xml:space="preserve">RQ6P02 </t>
  </si>
  <si>
    <t xml:space="preserve">Question on other household members. Follow up questions for people who answered don't know; RQ6P02D-RQ6P02K </t>
  </si>
  <si>
    <t>About how much, if any, income did (he/she) receive from
self-employment in the last 12 months, after all expenses
but before taxes and other deductions?</t>
  </si>
  <si>
    <t xml:space="preserve">Question on other household members. Follow up questions for people who answered don't know; RQ7P02D-RQ7P02K </t>
  </si>
  <si>
    <t>For each of the following sources of income, tell me whether
you (or anyone in your entire household) received it
in the last 12 months.  Did you (or anyone in your entire household)
receive Social Security or Railroad Retirement income?</t>
  </si>
  <si>
    <t>RQ8A</t>
  </si>
  <si>
    <t>RQ7P02/RQ7P03</t>
  </si>
  <si>
    <t>What was the total amount of Social Security or Railroad Retirement income that (you/he/she) received in the last 12 months?</t>
  </si>
  <si>
    <t>RQ12AP1</t>
  </si>
  <si>
    <t>$36,000</t>
  </si>
  <si>
    <t>Follow up questions for people who answered don't know;RQ12AP1D-RQ12AP1G. Same questions for other household members</t>
  </si>
  <si>
    <t>What was the total amount of Social Security income that
(you/he/she) received in the last 12 months?</t>
  </si>
  <si>
    <t>RQ12AP3</t>
  </si>
  <si>
    <t>$15,000</t>
  </si>
  <si>
    <t>Follow up questions for people who answered don't know; RQ12AP3D-RQ12AP3G. Same questions for other household members</t>
  </si>
  <si>
    <t>. . .retirement or pension income from a company, union,
or government plan, other than Social Security?</t>
  </si>
  <si>
    <t xml:space="preserve">RQ8B-RQ12BP3G </t>
  </si>
  <si>
    <t>Same battery as for RQ8A</t>
  </si>
  <si>
    <t>anyone receive public assistance</t>
  </si>
  <si>
    <t>anyone receive othr govt program income</t>
  </si>
  <si>
    <t>RQ8C-RQ12CP3G</t>
  </si>
  <si>
    <t>RQ8D-
RQ12DP3G</t>
  </si>
  <si>
    <t>anyone receive child support/alimony</t>
  </si>
  <si>
    <t>RQ8E-RQ12EP2G</t>
  </si>
  <si>
    <t xml:space="preserve">RQ8F-RQ12FP3G </t>
  </si>
  <si>
    <t>anyone receive other source income</t>
  </si>
  <si>
    <t>income from interest, dividends, rent, or other investments?</t>
  </si>
  <si>
    <t xml:space="preserve">RQ8G-RQ12GP3G </t>
  </si>
  <si>
    <t>At any time since (year 5 years prior to interview), have you
received any public assistance, including AFDC, general assistance,
or payment from any other state welfare program?  Include
food stamps and energy assistance; do not include Supplemental
Security Income (SSI).</t>
  </si>
  <si>
    <t>RQ13</t>
  </si>
  <si>
    <t>The survey consists of three waves, where all members of a household is interviewed. I have only coded the interview with the primary respondent. The questionnaire  and names of the variables differs across the 3 interviews, so I have coded them seperately. The survey includes very detailed questions on income and wealth on a large number of areas, and I have only coded the main variables as a result.</t>
  </si>
  <si>
    <t>The next questions are about buying a home.  Have you 
purchased a home or condominium since (last interview date)?
Include only your primary residence, not a vacation or
second home.</t>
  </si>
  <si>
    <t>RQ39</t>
  </si>
  <si>
    <t>What was its total purchase price, including the land and any
buildings that came with it?</t>
  </si>
  <si>
    <t>RQ41</t>
  </si>
  <si>
    <t>Price in $ in year house bought</t>
  </si>
  <si>
    <t>There are also questions on year</t>
  </si>
  <si>
    <t>RQ42</t>
  </si>
  <si>
    <t>When you sold your home, how much did you receive, over and
above what you owed?</t>
  </si>
  <si>
    <t>RQ43</t>
  </si>
  <si>
    <t>$5,000</t>
  </si>
  <si>
    <t>$999,999</t>
  </si>
  <si>
    <t>$680,000</t>
  </si>
  <si>
    <t>RQ44</t>
  </si>
  <si>
    <t xml:space="preserve">Since (last interview date), has anyone left you or your
(husband/wife/partner) anything worth more than $1,000 when they died,
such as an inheritance, insurance settlement, or share
in a family business or farm?
</t>
  </si>
  <si>
    <t>RQ54</t>
  </si>
  <si>
    <t>RQ57P01</t>
  </si>
  <si>
    <t>Price in $ in year inherited</t>
  </si>
  <si>
    <t>RQ59</t>
  </si>
  <si>
    <t>Did you receive another inheritance since (last interview date)?</t>
  </si>
  <si>
    <t>RQ57P02</t>
  </si>
  <si>
    <t>$900,000</t>
  </si>
  <si>
    <t>In the last 12 months have you (or your husband/wife) received a gift worth more than $200 at any one time from anyone not living with you at the time?  Include gifts of items such as a car, furniture, jewelry or stocks, as well as gifts of money.</t>
  </si>
  <si>
    <t>RQ60</t>
  </si>
  <si>
    <t>About how much altogether did (person) give to you in the last 12 months?</t>
  </si>
  <si>
    <t>RQ63P01</t>
  </si>
  <si>
    <t>$50,000</t>
  </si>
  <si>
    <t>Do you (and your husband/wife) own your own home or are you renting?</t>
  </si>
  <si>
    <t>RQ84</t>
  </si>
  <si>
    <t>RQ85</t>
  </si>
  <si>
    <t>How much, if anything, do you (and your husband/wife) owe on your home?</t>
  </si>
  <si>
    <t>RQ86</t>
  </si>
  <si>
    <t>How much is your monthly payment on your home loan? If you have a second mortgage on your home, include it in your answer.</t>
  </si>
  <si>
    <t>RQ87</t>
  </si>
  <si>
    <t>$10,000</t>
  </si>
  <si>
    <t>RQ88</t>
  </si>
  <si>
    <t>RQ89</t>
  </si>
  <si>
    <t>$100,000</t>
  </si>
  <si>
    <t>Do you (or your husband/wife) own any real estate (other than your home)?</t>
  </si>
  <si>
    <t>RQ90A</t>
  </si>
  <si>
    <t>RQ91A</t>
  </si>
  <si>
    <t>How much, if anything, do you (or your husband/wife) owe on your other real estate?</t>
  </si>
  <si>
    <t>RQ92A</t>
  </si>
  <si>
    <t>Do you (or your husband/wife) own a business or farm?</t>
  </si>
  <si>
    <t>RQ90B</t>
  </si>
  <si>
    <t>RQ91B</t>
  </si>
  <si>
    <t>How much, if anything, do you (or your husband/wife) owe on your
business or farm?</t>
  </si>
  <si>
    <t>RQ92B</t>
  </si>
  <si>
    <t>Do you (or your husband/wife) own any motor vehicles, including
cars, trucks, campers, boats, and other recreational
vehicles?</t>
  </si>
  <si>
    <t>RQ90C</t>
  </si>
  <si>
    <t>RQ91C</t>
  </si>
  <si>
    <t>Altogether how much do you think these vehicles would sell for now?</t>
  </si>
  <si>
    <t>$99,999</t>
  </si>
  <si>
    <t>How much, if anything, do you (or your husband/wife) owe on these vehicles?</t>
  </si>
  <si>
    <t>RQ92C</t>
  </si>
  <si>
    <t>RQ93</t>
  </si>
  <si>
    <t>What is the approximate total value of your (and your husband's/and your wife's) savings,including savings accounts, savings bonds, IRAs, money market funds, and CDs? You can stop me when I've read the category that applies to you.  Is it: zero, less than 5,000 dollars, 5,000 to 10,000 dollars, 10,000 to 20,000 dollars, 20,000 to 50,000 dollars, 50,000 to 100,000 dollars, 100,000 to 250,000 dollars, or more than 250,000 dollars.</t>
  </si>
  <si>
    <t>More than $250.000</t>
  </si>
  <si>
    <t>In addition to these savings, what is the approximate total value of your (and your husband's/and your wife's) other investments, including stocks, bonds, shares in mutual funds, or other investments?  Again, you can stop me when I've read the category that applies to you. Is it: zero, less than 5,000 dollars, 5,000 to 10,000 dollars, 10,000 to 20,000 dollars, 20,000 to 50,000 dollars, 50,000 to 100,000 dollars, 100,000 to 250,000 dollars, or more than 250,000 dollars.</t>
  </si>
  <si>
    <t>RQ94</t>
  </si>
  <si>
    <t>Also questions on the monthly payment</t>
  </si>
  <si>
    <t>Next I will read a list of things that people often owe money on. a) How much, if anything, do you (and your husband/wife) owe on credit cards or charge accounts that you are paying off gradually? If you almost always pay off your credit card balance each month, answer "0"., b) How much, if anything, do you (and your husband/wife) owe on installment loans for major purchases, such as furniture or appliances, but other than auto loans? c) How much, if anything, do you (and your husband/wife) owe on educational loans?, d) how much owe on personal loans, e) amount owe on loans frm friends/relatives, e) How much, if anything, do you (and your husband/wife) owe on home improvement loans, other than those you have already told me about?, f) how much owe on other bills, g) How much, if anything, do you (and your husband/wife) owe on any other debts that we have not mentioned?</t>
  </si>
  <si>
    <t>RQ97</t>
  </si>
  <si>
    <t>$5,253</t>
  </si>
  <si>
    <t>RQ95A-RQ95H</t>
  </si>
  <si>
    <t>RQ98</t>
  </si>
  <si>
    <t>a) Does this include heat, or do you pay extra for heat?, b) Does this include other utilities such as electricity and gas?</t>
  </si>
  <si>
    <t>RN1</t>
  </si>
  <si>
    <t>r address same</t>
  </si>
  <si>
    <t>RN5-RN10 on addresses</t>
  </si>
  <si>
    <t>https://www.understandingsociety.ac.uk/documentation/mainstage/dataset-documentation</t>
  </si>
  <si>
    <t>Structure</t>
  </si>
  <si>
    <t>The survey is conducted every year from 1980 and onwards. Before 1980 it was conducted every 10 years. The data is collected through two surveys, 1) an interview and 2) a Diary Survey. Lowest geographic unit seems to be state. This creates an enormeous database. The databank includes 19.263 measures. Proposed solution; code the survey from 2017 and assume that the variables also exists in earlier years.</t>
  </si>
  <si>
    <t xml:space="preserve">The survey is conducted every second year from 1992 (15 surveys - every year the first 4 years). Apart from the main survey, there are also off-year studies on a range of issues such as consumption and health. The surveys do seem to ask the same questions, but the variables do not seem to have the same names across surveys. The surveys are quite ordered, so will be quite easy to code. Solution: Code the first year and the last year. </t>
  </si>
  <si>
    <t>https://www.nlsinfo.org/content/cohorts/nlsy79/using-and-understanding-the-data/nlsy79-documentation</t>
  </si>
  <si>
    <t>https://www.nlsinfo.org/content/cohorts/nlsy97/using-and-understanding-the-data/nlsy97-documentation</t>
  </si>
  <si>
    <t>The NLSY79 Cohort is a longitudinal project that follows the lives of a sample of American youth born between 1957-64. The cohort originally included 12,686 respondents ages 14-22 when first interviewed in 1979; after two subsamples were dropped, 9,964 respondents remain in the eligible samples. Data are now available from Round 1 (1979 survey year) to Round 26 (2014 survey year). The variables seems to be ordered, so the name for the variables are the same with an indicator for year. There is a data tool, which should make coding easy.</t>
  </si>
  <si>
    <t>The NLSY97 Cohort is a longitudinal project that follows the lives of a sample of American youth born between 1980-84; 8,984 respondents were ages 12-17 when first interviewed in 1997. This ongoing cohort has been surveyed 17 times to date and is now interviewed biennially. Data are now available from Round 1 (1997-98) to Round 17 (2015-16). The variables seems to be ordered, so the name for the variables are the same with an indicator for year. There is a data tool, which should make coding easy.</t>
  </si>
  <si>
    <t>http://nis.princeton.edu/documentation.html</t>
  </si>
  <si>
    <t>The New Immigrant Survey (NIS) is a nationally representative multi-cohort longitudinal study of new legal immigrants and their children to the United States based on nationally representative samples of the administrative records, compiled by the U.S. Immigration and Naturalization Service (INS), pertaining to immigrants newly admitted to permanent residence. The dataset consists of 3 rounds. 1996 (pilot study), 2003 (First real round) and 2009 (Second real rounds). The rounds have different codebooks, but the structure seems to be the same. Proposed solution: code the last codebook (NIS 2003-2)</t>
  </si>
  <si>
    <t>http://www.icpsr.umich.edu/icpsrweb/NACDA/studies/20541</t>
  </si>
  <si>
    <t>https://simba.isr.umich.edu/VS/i.aspx</t>
  </si>
  <si>
    <t>The PSID began in 1968 with a nationally representative sample of over 18,000 individuals living in 5,000 families in the United States. There are 39 main surveys and supplemental studies (Child Development Supplement, Transition into Adulthood Supplement, Intergenerational Transfer). The survey should be relatively easy to code since there is a superb data tool.</t>
  </si>
  <si>
    <t>The Survey of Consumer Finances (SCF) is normally a triennial cross-sectional survey of U.S. families. The survey data include information on families’ balance sheets, pensions, income, and demographic characteristics. The survey has contained a panel element over two periods. Respondents to the 1983 survey were re-interviewed in 1986 and 1989. Respondents to the 2007 survey were re-interviewed in 2009. The survey has 12 waves. There are decent codebooks for every wave, but the variables seems to be independent of each other and the codebooks are enormeous. Solution: Code the latest codebook</t>
  </si>
  <si>
    <t xml:space="preserve">The main objective of the SIPP has been, and continues to be, to provide accurate and comprehensive information about the income and program participation of individuals and households in the United States. The survey has 14 panels with 9-16 waves in each, which results in +100 questionnaires with 45-350 pages in each. This seems to be a gigantic dataset. Should I code one panel to give an indication of what the dataset includes? </t>
  </si>
  <si>
    <t>https://www.rand.org/pubs/drafts/DRU2400z2-1.html/https://www.rand.org/pubs/working_papers/WR240z20.html</t>
  </si>
  <si>
    <t>The Wisconsin Longitudinal Study (WLS) is a long-term study of a random sample of 10,317 men and women who graduated from Wisconsin high schools in 1957. There are 8 waves, which seems to differ a lot over time. The surveys are relatively small though. Maybe code 1 wave and figure out which waves that includes data on income and assets?</t>
  </si>
  <si>
    <t>https://www.ssc.wisc.edu/wlsresearch/documentation/waves/</t>
  </si>
  <si>
    <t>http://www.abs.gov.au/AUSSTATS/abs@.nsf/ViewContent?readform&amp;view=ProductsbyCatalogue&amp;Action=Expand&amp;Num=7.5</t>
  </si>
  <si>
    <t>Confusing for now</t>
  </si>
  <si>
    <t xml:space="preserve">The Household, Income and Labour Dynamics in Australia (HILDA) Survey is a household-based panel study that collects valuable information about economic and personal well-being, labour market dynamics and family life. There are 15 waves, the first in 2001. The survey should be fairly easy to code with the data dictionary; </t>
  </si>
  <si>
    <t>https://www.online.fbe.unimelb.edu.au/HILDAodd/srchSubjectAreas.aspx</t>
  </si>
  <si>
    <t>The purpose of the survey is to collect information from a sample of Canadian households on their assets and debts. The SFS provides a comprehensive picture of the financial health of Canadians. Every 7 years since 1999. There are 4 waves until now. Relatively short survey and seems to be the case that the variables names are reused. Code 2016</t>
  </si>
  <si>
    <t>The China Family Panel Studies (CFPS) is a nationally representative, annual longitudinal general social survey project designed to document changes in Chinese society, economy, population, education, and health. Started in 2010 and ended in 2015. The webpage does not provide much information on the data nor the codebook.</t>
  </si>
  <si>
    <t>http://pxnet2.stat.fi/PXWeb/pxweb/en/StatFin/StatFin__tul__vtutk/?tablelist=true</t>
  </si>
  <si>
    <t>The wealth survey describes household’s assets: their total amount, structure and distribution among different population groups. There are the following waves; Saving and indebtedness survey in 1987 and 1988. Wealth survey in 1994. Wealth survey in 1998. Housing and wealth survey in 2004. Wealth survey 2009. Wealth survey 2013. Wealth Survey 2017. Unlike most of the other surveys the data is not solely based on survey data, but also on registerdata. The database seems to solely include data on wealth and assets</t>
  </si>
  <si>
    <t>http://www.diw.de/en/diw_02.c.239921.en/codebooks.html</t>
  </si>
  <si>
    <t>The German Socio-Economic Panel (SOEP) is a longitudinal survey of approximately 11,000 private households in the Federal Republic of Germany from 1984 to 2016, and eastern German länder from 1990 to 2016. There are 30 versions of the codebook, but it seems most reasonable to use the last one. There are, however, 11.339 pages in the codebook, so I might need a better computer and have a very selective way of choosing variables</t>
  </si>
  <si>
    <t>http://www.bancaditalia.it/statistiche/tematiche/indagini-famiglie-imprese/bilanci-famiglie/documentazione/index.html</t>
  </si>
  <si>
    <t>The Survey on Household Income and Wealth (SHIW) was begun in the 1960s to gather data on the incomes and savings of Italian households. There are 24 waves from 1977 to 2016 with separate questionnaires. Seems like I can get an overview quite easily by using the "Historical Database 1977-2014". There are also results from 1965 to 1975, but these are solely in Italian</t>
  </si>
  <si>
    <t>The Keio Household Panel Survey (KHPS) has been implemented continuously since 2004 on 4,000 households and 7,000 individuals nationwide.  An additional survey on a cohort of about 1,400 households and 2,500 individuals was initiated from 2007. There are 14 waves with a seperate questionnaire for each wave. Solution: Code the last survey (2016/2017)</t>
  </si>
  <si>
    <t>KLIPS (Korean Labor &amp; Income Panel Study) is a longitudinal survey of the labor market / income activities of households and individuals residing in urban areas. The 1st wave was launched in 1998. There are as of now 18 surveys with a separate questionnaire for each, but one codebook, which gives an overview (though it is rather confusing). Code this</t>
  </si>
  <si>
    <t>http://forscenter.ch/en/our-surveys/swiss-household-panel/documentationfaq-2/variables/</t>
  </si>
  <si>
    <t>The SHP constitutes a unique longitudinal database for Switzerland. Data collection started in 1999 with a sample of 5,074 households containing 12,931 household members. In 2004 a second sample of 2,538 households with a total of 6,569 household members was added; and since 2013 the SHP contains a third sample of 4’093 households and 9’945 individuals. There are now 17 waves with a separate questionnaire for each in French. They also have a list of variables and it may be beneficial to go over this list of variables to get an idea of the content</t>
  </si>
  <si>
    <t>The survey has 9 waves. Their website contains information for both BHPS and UKHLS, which makes the site a bit confusing. I may want to code the first and the last wave.</t>
  </si>
  <si>
    <t>https://www.kli.re.kr/klips_eng/selectBbsNttList.do?bbsNo=73&amp;key=261</t>
  </si>
  <si>
    <t>https://www.pdrc.keio.ac.jp/en/paneldata/datasets/jhpskhps/</t>
  </si>
  <si>
    <t>https://www.ecb.europa.eu/pub/economic-research/research-networks/html/researcher_hfcn.en.html</t>
  </si>
  <si>
    <t xml:space="preserve">The HFCS collects information on the assets, liabilities, income and consumption of households. The survey is based on 84,000 interviews conducted in 18 euro area countries, as well as Poland and Hungary, mainly in 2013 and 2014. The first wave of the HFCS was conducted mainly in 2010 and was published in 2013. There are two waves with a separate questionnaire for each. </t>
  </si>
  <si>
    <t>The survey has done research on inequality in 1987, 1992, 1999 and 2009. The surveys seems to vary a lot over time. It seems like the 2009 is the most interesting from our perspective. The 2009 survey covers around 40 countries, and will be updated in 2019. Solution; code the 2009 survey</t>
  </si>
  <si>
    <t>https://dbk.gesis.org/dbksearch/sdesc2.asp?no=5400&amp;search=issp%202009&amp;search2=&amp;field=all&amp;field2=&amp;DB=e&amp;tab=0&amp;notabs=&amp;nf=1&amp;af=&amp;ll=10</t>
  </si>
  <si>
    <t>http://www.lisdatacenter.org/data-access/web-tabulator/variables/</t>
  </si>
  <si>
    <t>Consists of both an income and a wealth database. The wealth database has data on 15 countries from 1995 and onwards. There are now 7 waves. Data only seems to be available on a aggregated level. Also has a list of references to databases, which may be of interest</t>
  </si>
  <si>
    <t>The Survey of Health, Ageing and Retirement in Europe (SHARE) is a multidisciplinary and cross-national panel database of micro data on health, socio-economic status and social and family networks of more than 120,000 individuals aged 50 or older (more than 297,000 interviews). SHARE covers EU27 and Israel. It has 7 waves, the first in 2004 and the last in 2015. It does not look like a codebook exists, but there are questionnaires for each wave. These are a bit hard to get an overview of though. Solution: Guess I should code the last questionnaire</t>
  </si>
  <si>
    <t>http://www.share-project.org/data-documentation/questionnaires/questionnaire-wave-7.html</t>
  </si>
  <si>
    <t>http://webarchive.nationalarchives.gov.uk/20160106070411/http://www.ons.gov.uk/ons/guide-method/method-quality/specific/economy/wealth-and-assets-survey/wealth-and-assets-survey---user-guidance/index.html</t>
  </si>
  <si>
    <t>WAS has 3 waves, 2006-2008, 2008-2010 and 2010-2012. There is not much publicly available information on what it the survey includes</t>
  </si>
  <si>
    <t xml:space="preserve">HRS 1992 (Wave 1) </t>
  </si>
  <si>
    <t>HRS 1992 (Wave 1) - Background variables</t>
  </si>
  <si>
    <t>WAVE 1 CASE ID</t>
  </si>
  <si>
    <t>WAVE 1 HOUSEHOLD ID</t>
  </si>
  <si>
    <t>Calculated age of respondent</t>
  </si>
  <si>
    <t>Sex of respondent</t>
  </si>
  <si>
    <t>State of Residence of Respondent</t>
  </si>
  <si>
    <t>State of Residence of Respondent (HRS State Master Code)</t>
  </si>
  <si>
    <t>V216</t>
  </si>
  <si>
    <t>V53</t>
  </si>
  <si>
    <t>V52</t>
  </si>
  <si>
    <t>V47</t>
  </si>
  <si>
    <t>V46</t>
  </si>
  <si>
    <t>V2</t>
  </si>
  <si>
    <t>V1</t>
  </si>
  <si>
    <t>Do you consider yourself Hispanic or Latino?</t>
  </si>
  <si>
    <t>V218</t>
  </si>
  <si>
    <t>Do you consider yourself primarily white or Caucasian, Black or African American, American Indian, or Asian?</t>
  </si>
  <si>
    <t>N_waves</t>
  </si>
  <si>
    <t>Start</t>
  </si>
  <si>
    <t>End</t>
  </si>
  <si>
    <t>-</t>
  </si>
  <si>
    <t>Do you [or your (husband/wife/partner)] own this (farm/ranch), do you own part of it, do you rent it, is it owned by a business, or what?</t>
  </si>
  <si>
    <t>V603</t>
  </si>
  <si>
    <t>Could you tell me the present value of this house and the immediately surrounding land?  I mean, about what would it bring if it were sold today?</t>
  </si>
  <si>
    <t>V605</t>
  </si>
  <si>
    <t>Price in $ in 1992</t>
  </si>
  <si>
    <t>Do you [or your (husband/wife/partner)] own this house and the immediately surrounding land?</t>
  </si>
  <si>
    <t>V610</t>
  </si>
  <si>
    <t>Do you pay rent on this house, or what?</t>
  </si>
  <si>
    <t>V611</t>
  </si>
  <si>
    <t>Could you tell me the present value of just this house and immediately surrounding land?  I mean, about what would it bring if it were sold today?</t>
  </si>
  <si>
    <t>V612</t>
  </si>
  <si>
    <t>Only refers V603 (farms)</t>
  </si>
  <si>
    <t>INTERVIEWER CHECKPOINT - R lives in a mobile home</t>
  </si>
  <si>
    <t>V615</t>
  </si>
  <si>
    <t>Do you [or your (husband/wife/partner)] own both this mobile home and site or lot, do you own only the mobile home, do you own only the site, do you rent both the home and site, or what? [IMPUTED]</t>
  </si>
  <si>
    <t>V616</t>
  </si>
  <si>
    <t>About how much rent do you pay on this home each month?</t>
  </si>
  <si>
    <t>V617</t>
  </si>
  <si>
    <t>Could you tell me the present value of the site? I mean, about what would it bring if it were sold today?</t>
  </si>
  <si>
    <t>V619</t>
  </si>
  <si>
    <t>In what month and year was this site purchased?</t>
  </si>
  <si>
    <t>V620</t>
  </si>
  <si>
    <t>How much did this site cost when it was purchased?</t>
  </si>
  <si>
    <t>V622</t>
  </si>
  <si>
    <t>Price in $ in given year</t>
  </si>
  <si>
    <t>N seems to be 1</t>
  </si>
  <si>
    <t>About how much rent do you pay on this site each month?</t>
  </si>
  <si>
    <t>V630</t>
  </si>
  <si>
    <t>Refers to mobile homes</t>
  </si>
  <si>
    <t>Could you tell me the present value of this mobile home?  I mean, about what would it bring if it were sold today?</t>
  </si>
  <si>
    <t>V632</t>
  </si>
  <si>
    <t>In what month and year was this mobile home purchased?</t>
  </si>
  <si>
    <t>V634</t>
  </si>
  <si>
    <t>How much did this mobile home cost when it was purchased?</t>
  </si>
  <si>
    <t>V635</t>
  </si>
  <si>
    <t>Could you tell me the present value of this home and site?  I mean, about what would they bring if they were sold today?</t>
  </si>
  <si>
    <t>V640</t>
  </si>
  <si>
    <t>How much did the mobile home cost when it was purchased?</t>
  </si>
  <si>
    <t>V644</t>
  </si>
  <si>
    <t>V643</t>
  </si>
  <si>
    <t>V647</t>
  </si>
  <si>
    <t>V648</t>
  </si>
  <si>
    <t>V653-V656</t>
  </si>
  <si>
    <t>Same questions; one more mobile home</t>
  </si>
  <si>
    <t>Do you [and your (husband/wife/partner)] own this (house and lot/apartment), do you rent, or what? [IMPUTED]</t>
  </si>
  <si>
    <t>V701</t>
  </si>
  <si>
    <t>Do you own it as part of a condo, co-op or townhouse association?</t>
  </si>
  <si>
    <t>V702</t>
  </si>
  <si>
    <t>V712</t>
  </si>
  <si>
    <t>What is the present value of this (home and land/apartment/property)?  I mean, about what would it bring if it were sold today? [IMPUTED]</t>
  </si>
  <si>
    <t>How much did it cost when it was purchased?</t>
  </si>
  <si>
    <t>V714</t>
  </si>
  <si>
    <t>In what month and year was it (purchased/received)?</t>
  </si>
  <si>
    <t>V716-V717</t>
  </si>
  <si>
    <t>What are the real estate taxes per year on this (home and land/apartment/property)?</t>
  </si>
  <si>
    <t>V718</t>
  </si>
  <si>
    <t>About how much did heat and electricity cost you in 1991?</t>
  </si>
  <si>
    <t>V720</t>
  </si>
  <si>
    <t>Is there a mortgage or land contract on this (home and land/apartment/ property)? [NOTE: If R asks, do not include home equity loans or lines of credit] [IMPUTED]</t>
  </si>
  <si>
    <t>V722</t>
  </si>
  <si>
    <t>V723</t>
  </si>
  <si>
    <t>How much is still owed on this loan?</t>
  </si>
  <si>
    <t>How much are the payments and how often are they due?</t>
  </si>
  <si>
    <t>V724-V725</t>
  </si>
  <si>
    <t>Further questions on payments in V726-729</t>
  </si>
  <si>
    <t>Same questions on second mortgage</t>
  </si>
  <si>
    <t>V729-V734</t>
  </si>
  <si>
    <t>Do you have any (other) loans that use this property as collateral? (Please do not include any home equity lines of credit.)</t>
  </si>
  <si>
    <t>V735</t>
  </si>
  <si>
    <t>Same questions on home equity loan</t>
  </si>
  <si>
    <t>V736-V744</t>
  </si>
  <si>
    <t>How much rent do you pay for this (house/apartment/farm/ranch/mobile home and site)?</t>
  </si>
  <si>
    <t>V801</t>
  </si>
  <si>
    <t>Followed by a range of questions on what the rent includes (V803-V805)</t>
  </si>
  <si>
    <t>Do you [or your (husband/wife/partner)] own a second home or condo?  [NOTE: Time-share weeks should be included.] [IMPUTED]</t>
  </si>
  <si>
    <t>V816</t>
  </si>
  <si>
    <t>When did you buy this property? [IMPUTED]</t>
  </si>
  <si>
    <t>V818</t>
  </si>
  <si>
    <t>Do you own all of it, part of it, or timeshares in it? [IMPUTED]</t>
  </si>
  <si>
    <t>V819</t>
  </si>
  <si>
    <t>Followed by a range of questions on which part the respondent owns (V820-V822)</t>
  </si>
  <si>
    <t>What was the purchase price?  [NOTE: If owns part, ask purchase price of R's share.] [IMPUTED]</t>
  </si>
  <si>
    <t>V822</t>
  </si>
  <si>
    <t>Could you tell me the present value of (your part of) that property -- I mean about how much would it bring if it were sold today? [IMPUTED]</t>
  </si>
  <si>
    <t>V824</t>
  </si>
  <si>
    <t>About how much do you owe? [IMPUTED]</t>
  </si>
  <si>
    <t>V826</t>
  </si>
  <si>
    <t>Do you own a recreational vehicle or motor home?</t>
  </si>
  <si>
    <t>V838</t>
  </si>
  <si>
    <t>About how much is it worth, subtracting any money owed on it?</t>
  </si>
  <si>
    <t>V839</t>
  </si>
  <si>
    <t>We are interested in your present job status.  Are you working now, temporarily laid off, unemployed and looking for work, disabled and unable to work, retired, a homemaker, or what?</t>
  </si>
  <si>
    <t>V2701-2708</t>
  </si>
  <si>
    <t>What kind of business or industry do you work in -- that is, what do they make or do at the place where you work?</t>
  </si>
  <si>
    <t>V2719</t>
  </si>
  <si>
    <t>What is the address of the place where you work? (I will need the mailing address, city, state, and zip code.)</t>
  </si>
  <si>
    <t>V2718</t>
  </si>
  <si>
    <t>How much is your salary, before taxes and other deductions?</t>
  </si>
  <si>
    <t>What is your hourly wage rate for regular work time?</t>
  </si>
  <si>
    <t>What does that amount to, before taxes and other deductions, in an average week or month? (Piecework and commission)</t>
  </si>
  <si>
    <t>V2743</t>
  </si>
  <si>
    <t>V2820</t>
  </si>
  <si>
    <t>Self-employed: What industry do you work in?  That is, what does your company do or make?  (What industry do you typically work in?)</t>
  </si>
  <si>
    <t>V2825</t>
  </si>
  <si>
    <t>V2739</t>
  </si>
  <si>
    <t>V2735</t>
  </si>
  <si>
    <t>Self-employed: How much are you paid before taxes and other deductions?</t>
  </si>
  <si>
    <t xml:space="preserve">Self-employed: Do you receive some or all of the net earnings or profits? </t>
  </si>
  <si>
    <t>V2828</t>
  </si>
  <si>
    <t>Self-employed: How much of the net earnings or profits are you entitled to?  [IF R HAS TROUBLE GIVING A DOLLAR FIGURE, ASK:  What did you earn in 1991?]</t>
  </si>
  <si>
    <t>V2827</t>
  </si>
  <si>
    <t>On pension: For that part of your plan where money is accumulated in an account, how much is in the account at present?</t>
  </si>
  <si>
    <t>V2910/V3010/V3110</t>
  </si>
  <si>
    <t>On pension: How much do you currently contribute (as a percent of your pay or amount of money per month or year)? [NOTE: Include contributions through salary deductions, union dues or other sources.]</t>
  </si>
  <si>
    <t>V2911/V3011/V3111</t>
  </si>
  <si>
    <t>On pension: How much do you currently contribute (as a percent of your pay or amount of money per month or year)? [NOTE: Include contributions through salary deductions, union dues or other sources.] -- DOLLARS</t>
  </si>
  <si>
    <t>V2912/V3012/V3112</t>
  </si>
  <si>
    <t>More questions on pension plans V2913-V2940</t>
  </si>
  <si>
    <t>How much money is in your account at present?</t>
  </si>
  <si>
    <t>Is the money in this account invested mostly in stocks, mostly in interest earning assets, is it about evenly split between these, or what?</t>
  </si>
  <si>
    <t>V2940/V3040/V3140</t>
  </si>
  <si>
    <t>V2942/V3042/V3142</t>
  </si>
  <si>
    <t>About how much do you earn before taxes from (this other job/these other jobs)?  (Is that per hour, week, month, year, or what?)  [IMPUTED]</t>
  </si>
  <si>
    <t>V3334</t>
  </si>
  <si>
    <t>Section G: Questions about last job for people, who are no longer working</t>
  </si>
  <si>
    <t>Section H: Questions about the person's job history</t>
  </si>
  <si>
    <t>Not counting IRA, Keogh, or any pension fund assets that you [and your (husband/wife/partner)] may have, roughly how much savings and reserve funds do you expect to have accumulated by the time you decide to retire?</t>
  </si>
  <si>
    <t>V5025</t>
  </si>
  <si>
    <t>If you sold all that and paid off any debts on it, how much would you get? [IMPUTED]</t>
  </si>
  <si>
    <t>Follow up questions: V5203-V5207</t>
  </si>
  <si>
    <t>Do you [or your (husband/wife/partner)] own part or all of a business? [IMPUTED]</t>
  </si>
  <si>
    <t>V5208</t>
  </si>
  <si>
    <t>If you sold (all of) the business(es) and paid off any debts on (it/them), how much would you get? [IMPUTED]</t>
  </si>
  <si>
    <t>V5209</t>
  </si>
  <si>
    <t>Follow up questions: V5026-V5029</t>
  </si>
  <si>
    <t>Do you [or your (husband/wife/partner)] have any individual Retirement Accounts, that is, IRA or Keogh accounts? [IMPUTED]</t>
  </si>
  <si>
    <t>V5212</t>
  </si>
  <si>
    <t>How much in total is in all those accounts?</t>
  </si>
  <si>
    <t>V5213</t>
  </si>
  <si>
    <t>How much did you put into (this/these) account(s) last year, 1991?</t>
  </si>
  <si>
    <t>V5216</t>
  </si>
  <si>
    <t>If you sold all that and paid off anything you owed on it, how much would you have?</t>
  </si>
  <si>
    <t>V5202</t>
  </si>
  <si>
    <t>V5218</t>
  </si>
  <si>
    <t>Follow up questions: V5210-V5211</t>
  </si>
  <si>
    <t>V5222</t>
  </si>
  <si>
    <t>If you added up all such accounts [for you and your (husband/wife/partner)], about how much would they amount to right now? [IMPUTED]</t>
  </si>
  <si>
    <t>V5221</t>
  </si>
  <si>
    <t>Do you [or your (husband/wife/partner)] have any money in checking or savings accounts, or money market funds? [IMPUTED]</t>
  </si>
  <si>
    <t>Do you [or your (husband/wife/partner)] have any money in certificates of deposit, government savings bonds, or Treasury bills? [IMPUTED]</t>
  </si>
  <si>
    <t>V5225</t>
  </si>
  <si>
    <t>V5226</t>
  </si>
  <si>
    <t>Do you [or your (husband/wife/partner)] have any corporate, municipal, government, or foreign bonds, or any bond funds? [IMPUTED]</t>
  </si>
  <si>
    <t>V5229</t>
  </si>
  <si>
    <t>If you sold all those bonds or bond funds and paid off anything you owed on them, how much would you have?</t>
  </si>
  <si>
    <t>V5230</t>
  </si>
  <si>
    <t>Do you [or your (husband/wife/partner)] have any other savings or assets, such as money owed to you by others, a valuable collection for investment purposes, an annuity, or rights in a trust or estate that you haven't already told me about? [NOTE: Exclude the cash value of any life insurance policies.] [IMPUTED]</t>
  </si>
  <si>
    <t>V5233</t>
  </si>
  <si>
    <t>If you sold all that and paid off any debts on it, how much would you have?</t>
  </si>
  <si>
    <t>V5234</t>
  </si>
  <si>
    <t>V5237</t>
  </si>
  <si>
    <t>And do you [or your (husband/wife/partner)] have any debts that we haven't asked about, such as credit card balances, medical debts, life insurance policy loans, loans from relatives, and so forth? [IMPUTED]</t>
  </si>
  <si>
    <t>About how much would that amount to?</t>
  </si>
  <si>
    <t>V5238</t>
  </si>
  <si>
    <t>Have you [or your (husband/wife/partner)] ever received an inheritance, or been given substantial assets in the form of a trust?</t>
  </si>
  <si>
    <t>V5301</t>
  </si>
  <si>
    <t>How many of these (inheritance/trust) have you [or your (husband/wife/partner)] ever received?</t>
  </si>
  <si>
    <t>V5302</t>
  </si>
  <si>
    <t>About how much was it worth at that time?</t>
  </si>
  <si>
    <t>V5307/V5313/V5319</t>
  </si>
  <si>
    <t>How much altogether was the money value of any other inheritances or trusts you [or your (husband/wife/partner)] have  received</t>
  </si>
  <si>
    <t>V5321</t>
  </si>
  <si>
    <t>Excluding inheritances and trusts, have you [or your (husband/wife/partner)] ever received money or assets totaling $10,000 or more from relatives?</t>
  </si>
  <si>
    <t>V5322</t>
  </si>
  <si>
    <t>Follow up questions: V5323-V5336</t>
  </si>
  <si>
    <t>Excluding inheritances and trusts, have you [or your (husband/wife/partner)] ever received $10,000 or more as the beneficiary of a life insurance settlement?</t>
  </si>
  <si>
    <t>V5337</t>
  </si>
  <si>
    <t>Follow up questions: V5338-V5348</t>
  </si>
  <si>
    <t>Net Worth: Housing Equity</t>
  </si>
  <si>
    <t>V5351</t>
  </si>
  <si>
    <t>V5352</t>
  </si>
  <si>
    <t>Net Worth: Non-Housing Equity</t>
  </si>
  <si>
    <t>Net Worth: Vehicles</t>
  </si>
  <si>
    <t>V5353</t>
  </si>
  <si>
    <t>Net Worth: IRA and KEOGH</t>
  </si>
  <si>
    <t>V5355</t>
  </si>
  <si>
    <t>V5356</t>
  </si>
  <si>
    <t>Net Worth: Stocks and Mutual Funds</t>
  </si>
  <si>
    <t>Net Worth: Business Equity</t>
  </si>
  <si>
    <t>V5357</t>
  </si>
  <si>
    <t>Net Worth: Bonds</t>
  </si>
  <si>
    <t>V5358</t>
  </si>
  <si>
    <t>Net Worth: Other Assets</t>
  </si>
  <si>
    <t>V5359</t>
  </si>
  <si>
    <t>Net Worth: Other Debts</t>
  </si>
  <si>
    <t>V5360</t>
  </si>
  <si>
    <t>Net Worth: Other Real Estate</t>
  </si>
  <si>
    <t>V5361</t>
  </si>
  <si>
    <t>Net Worth: Total Net Worth</t>
  </si>
  <si>
    <t>V5362</t>
  </si>
  <si>
    <t>N2a/N4a.Wage or salary income from working on any job?</t>
  </si>
  <si>
    <t>V5402</t>
  </si>
  <si>
    <t>How much did you receive in 1991, before taxes and other deductions?</t>
  </si>
  <si>
    <t>V5403</t>
  </si>
  <si>
    <t>Did your (husband/ wife/ partner) receive any ...[IMPUTED]</t>
  </si>
  <si>
    <t>V5404</t>
  </si>
  <si>
    <t>How much did (he/she) receive in 1991? [IMPUTED]</t>
  </si>
  <si>
    <t>V5405</t>
  </si>
  <si>
    <t>N2b/N4b.Bonuses, overtime, tips, or commissions?</t>
  </si>
  <si>
    <t>V5406</t>
  </si>
  <si>
    <t>How much did you receive in 1991, before taxes and other deductions? [IMPUTED] (refers to V5406)</t>
  </si>
  <si>
    <t>V5407</t>
  </si>
  <si>
    <t>Did your (husband/ wife/ partner) receive any .. Bonuses, overtime, tips, or commissions?</t>
  </si>
  <si>
    <t>V5408</t>
  </si>
  <si>
    <t>V5409</t>
  </si>
  <si>
    <t>Income from a professional practice or trade?</t>
  </si>
  <si>
    <t>V5410</t>
  </si>
  <si>
    <t>How much did you receive in 1991, before taxes and other deductions? [IMPUTED]</t>
  </si>
  <si>
    <t>V5411</t>
  </si>
  <si>
    <t>V5412</t>
  </si>
  <si>
    <t>Did your (husband/ wife/ partner) receive any … Income from a professional practice or trade?</t>
  </si>
  <si>
    <t>Price in $ in 1991</t>
  </si>
  <si>
    <t>V5413</t>
  </si>
  <si>
    <t>Any other income from work, such as a second job or the military reserves? [IMPUTED]</t>
  </si>
  <si>
    <t>V5414</t>
  </si>
  <si>
    <t>V5415</t>
  </si>
  <si>
    <t>How much did you receive in 1991, before taxes and other deductions? [IMPUTED] Refers to V5414</t>
  </si>
  <si>
    <t>V5416</t>
  </si>
  <si>
    <t>Did your (husband/ wife/ partner) receive any …  Refers to V5414</t>
  </si>
  <si>
    <t>How much did (he/she) receive in 1991? [IMPUTED] Refers to V5414</t>
  </si>
  <si>
    <t>V5417</t>
  </si>
  <si>
    <t>Did you [or your (husband/wife/partner)] receive any income in 1991 from Unemployment Compensation? [IMPUTED]</t>
  </si>
  <si>
    <t>V5501</t>
  </si>
  <si>
    <t>V5503</t>
  </si>
  <si>
    <t>How much did your (husband/wife/partner) receive in 1991? [IMPUTED]</t>
  </si>
  <si>
    <t>How much did you (yourself) receive in 1991? Refers to V5501</t>
  </si>
  <si>
    <t>How much did your (husband/wife/partner) receive in 1991? [IMPUTED] Refers to V5501</t>
  </si>
  <si>
    <t>V5623</t>
  </si>
  <si>
    <t>Questions on Veterans Benefit: V703-V704 and V708-V709</t>
  </si>
  <si>
    <t>Did you receive a retirement pension, an annuity, or both? [IMPUTED]</t>
  </si>
  <si>
    <t>How much did you receive in 1991 from the retirement pension? [IMPUTED]</t>
  </si>
  <si>
    <t>How much did you receive in 1991 from the annuity?</t>
  </si>
  <si>
    <t>Did your (husband/wife/partner) receive a retirement pension, an annuity, or both? [IMPUTED]</t>
  </si>
  <si>
    <t>V5715</t>
  </si>
  <si>
    <t>V5716</t>
  </si>
  <si>
    <t>V5720</t>
  </si>
  <si>
    <t>V5724</t>
  </si>
  <si>
    <t>How much did (he/she) receive in 1991 from the retirement pension?</t>
  </si>
  <si>
    <t>V5725</t>
  </si>
  <si>
    <t>How much did (he/she) receive in 1991 from the annuity? [IMPUTED]</t>
  </si>
  <si>
    <t>V5729</t>
  </si>
  <si>
    <t>Did you [or your (husband/wife/partner)] receive any income in 1991 from Supplemental Security Income, also called SSI? [IMPUTED]</t>
  </si>
  <si>
    <t>V5801</t>
  </si>
  <si>
    <t>V5803</t>
  </si>
  <si>
    <t>How much did you receive in 1991? [IMPUTED]</t>
  </si>
  <si>
    <t>V5823</t>
  </si>
  <si>
    <t>Did you [or your (husband/wife/partner)] receive any other income from Welfare in 1991? [IMPUTED]</t>
  </si>
  <si>
    <t>V5901</t>
  </si>
  <si>
    <t>How much did you receive in 1991?</t>
  </si>
  <si>
    <t>V5903</t>
  </si>
  <si>
    <t>Any privately-held businesses, farms, professional practices, or partnerships owned or shared by you [and your (husband/wife/partner)]? [IMPUTED]</t>
  </si>
  <si>
    <t>V5904</t>
  </si>
  <si>
    <t>How much did you [and your (husband/ wife/ partner)] receive altogether in 1991? [IMPUTED] Refers to V5904</t>
  </si>
  <si>
    <t>More questions to income from private business: V5906-5913</t>
  </si>
  <si>
    <t>Any alimony or child support payments?</t>
  </si>
  <si>
    <t>V5905</t>
  </si>
  <si>
    <t>V5914</t>
  </si>
  <si>
    <t>V5915</t>
  </si>
  <si>
    <t>How much did you [and your (husband/wife/partner)] receive altogether in 1991? [IMPUTED] Refers to V5914</t>
  </si>
  <si>
    <t>Any financial support provided on a regular basis by friends or relatives living outside your household? [IMPUTED]</t>
  </si>
  <si>
    <t>V5916</t>
  </si>
  <si>
    <t>V5917</t>
  </si>
  <si>
    <t>How much did you [and your (husband/wife/partner)] receive altogether in 1991? [IMPUTED] Refers to V5916</t>
  </si>
  <si>
    <t>Any other income from sources other than Social Security, which I'll ask about next?</t>
  </si>
  <si>
    <t>V5923</t>
  </si>
  <si>
    <t>How much did you [and your (husband/wife/partner)] receive altogether in 1991?</t>
  </si>
  <si>
    <t>V5924</t>
  </si>
  <si>
    <t>Did you [or your (husband/wife/partner)] receive  any income in 1991 from Social Security? (Which one of you received it?</t>
  </si>
  <si>
    <t>V6001</t>
  </si>
  <si>
    <t>How much did you and your spouse receive in 1991? Refers to V6001</t>
  </si>
  <si>
    <t>V6003</t>
  </si>
  <si>
    <t>Questions on income from check retirement, disability, survivor's benefits,  social security and other dependent benefits</t>
  </si>
  <si>
    <t>V6005-V6206</t>
  </si>
  <si>
    <t>V6550</t>
  </si>
  <si>
    <t>V6551</t>
  </si>
  <si>
    <t>V6552</t>
  </si>
  <si>
    <t>V6553</t>
  </si>
  <si>
    <t>V6554</t>
  </si>
  <si>
    <t>V6555</t>
  </si>
  <si>
    <t>V6556</t>
  </si>
  <si>
    <t>V6557</t>
  </si>
  <si>
    <t>V6558</t>
  </si>
  <si>
    <t>V6559</t>
  </si>
  <si>
    <t>V6560</t>
  </si>
  <si>
    <t>V6561</t>
  </si>
  <si>
    <t>V6562</t>
  </si>
  <si>
    <t>V6563</t>
  </si>
  <si>
    <t>V6564</t>
  </si>
  <si>
    <t>V6565</t>
  </si>
  <si>
    <t>V6566</t>
  </si>
  <si>
    <t>Male job earnings reported at N3A-D or N5A-D or N7A-D.</t>
  </si>
  <si>
    <t>Female job earnings reported at N3A-D or N5A-D or N7A-D.</t>
  </si>
  <si>
    <t>Unemployment (N9, N11) and Workers Compensation (N14, N16) received by R1 and R2.</t>
  </si>
  <si>
    <t>Sum of R1's and R2's pension and annuity income from all sources.</t>
  </si>
  <si>
    <t>Combining SSI income with welfare income at N37A-B-C.</t>
  </si>
  <si>
    <t>Capital income.  Includes income from a business (N39A), gross rent (N39B+N40BB), interest/dividend income (N39C), and trust/royalty income (N39D).</t>
  </si>
  <si>
    <t>Disability income from Social Security (N42A, N43A, N44A), Veterans benefits (N20, N23), and 'other' disability (N39G) of both R1 and R2</t>
  </si>
  <si>
    <t>Other income of R1/R2. Includes alimony/child support (N39E), income from relatives/friends (N39F), 'other' Social Security income, 'other' VA income, and other income reported at N39G.</t>
  </si>
  <si>
    <t>Income of other household members. Includes wage or salary income at N56 plus their income from other sources at N57.</t>
  </si>
  <si>
    <t>Total household income for 1991.  Sum of earnings (V6550 and V6551), unemployment and Workers' Compensation (V6552), pensions and annuities (V6553), SSI and welfare (V6554), capital income (V6555), disability income (V6556), other income received by R1 and R2 (V6557), and income of other household members (V6558)</t>
  </si>
  <si>
    <t>Male pensions reported at N26A and N27A.</t>
  </si>
  <si>
    <t>Female pensions reported at N26A and N27A.</t>
  </si>
  <si>
    <t>Pension income reported at N39G.</t>
  </si>
  <si>
    <t>R1 and R2 combined VA Pension income at N20, N23.</t>
  </si>
  <si>
    <t>Sum of R1 and R2 Social Security pension amounts at N41B, N42A, and N43A.</t>
  </si>
  <si>
    <t>Sum of R1's pension and R2's pension from N26A and N27A and 'other' pension income reported</t>
  </si>
  <si>
    <t>Sum of R1's and R2's annuity income from N26A and N27A.</t>
  </si>
  <si>
    <t xml:space="preserve">HRS 2016 (Wave 15) </t>
  </si>
  <si>
    <t>HRS 2016 (Wave 15) - Background variables</t>
  </si>
  <si>
    <t>HOUSEHOLD IDENTIFICATION NUMBER</t>
  </si>
  <si>
    <t>HHID</t>
  </si>
  <si>
    <t>1ST ADDRESS STATE - MASKED</t>
  </si>
  <si>
    <t>PX026M</t>
  </si>
  <si>
    <t>RESPONDENT PERSON IDENTIFICATION NUMBER</t>
  </si>
  <si>
    <t>PN</t>
  </si>
  <si>
    <t>PZ185-PZ199</t>
  </si>
  <si>
    <t>Assets in previous wave</t>
  </si>
  <si>
    <t>SP/P CURRENT AGE CALCULATION</t>
  </si>
  <si>
    <t>PA044</t>
  </si>
  <si>
    <t>PA076M</t>
  </si>
  <si>
    <t>CURRENT RESIDENCE STATE - MASKED</t>
  </si>
  <si>
    <t>There is the exact address, but data is masked at state level</t>
  </si>
  <si>
    <t>PA218</t>
  </si>
  <si>
    <t>How old are you?</t>
  </si>
  <si>
    <t>What race do you consider yourself to be: White, Black or African American, American Indian, Alaska Native, Asian, Native Hawaiian, Pacific Islander, or something else?</t>
  </si>
  <si>
    <t>PB089M1M-PB089M3M</t>
  </si>
  <si>
    <t>PF152-PF158</t>
  </si>
  <si>
    <t>Questions about financial assistance from parents</t>
  </si>
  <si>
    <t>TYPE HOME</t>
  </si>
  <si>
    <t>PH002</t>
  </si>
  <si>
    <t>PH004</t>
  </si>
  <si>
    <t>Do you [and your] [husband/wife/partner] own your home, rent it, or what?</t>
  </si>
  <si>
    <t>PH006</t>
  </si>
  <si>
    <t>Do you own the entire building or just your unit?</t>
  </si>
  <si>
    <t>Do you [or your] [husband/wife/partner] own this (farm/ranch), do you own part of it, do you rent it, or what?</t>
  </si>
  <si>
    <t>PH008</t>
  </si>
  <si>
    <t>PH020</t>
  </si>
  <si>
    <t>What is its present value? I mean, what would it bring if it were sold today? Refers to home</t>
  </si>
  <si>
    <t>Price in $ in 2016</t>
  </si>
  <si>
    <t>Follow up questions: PH021-PH022</t>
  </si>
  <si>
    <t>Do you [or your] [husband/wife/partner] own both the mobile home and site, do you own only the home, do you rent both the home and site, or what?</t>
  </si>
  <si>
    <t>PH014</t>
  </si>
  <si>
    <t>Follow up questions on mobile home: PH016-PH019</t>
  </si>
  <si>
    <t>Do you have a mortgage, land contract, second mortgage, or any other loan that uses the property as collateral? Please do not include home equity lines of credit.</t>
  </si>
  <si>
    <t>PH024M1-PH024M3</t>
  </si>
  <si>
    <t>About how much are the payments on the (first) mortgage or land contract?</t>
  </si>
  <si>
    <t>PH025</t>
  </si>
  <si>
    <t>About how much do you still owe on the (mortgage/land contract)?</t>
  </si>
  <si>
    <t>PH032</t>
  </si>
  <si>
    <t>Follow up questions PH033-PH035</t>
  </si>
  <si>
    <t>Follow up questions: PH026-PH029</t>
  </si>
  <si>
    <t>About how much are the payments on that second mortgage?</t>
  </si>
  <si>
    <t>PH036</t>
  </si>
  <si>
    <t>Follow up questions PH037-PH040</t>
  </si>
  <si>
    <t>About how much do you still owe on that second mortgage?</t>
  </si>
  <si>
    <t>PH042</t>
  </si>
  <si>
    <t>Follow up questions PH043-PH046</t>
  </si>
  <si>
    <t>About how much are the payments on that (other) loan?</t>
  </si>
  <si>
    <t>PH046</t>
  </si>
  <si>
    <t>Follow up questions PH047-PH049</t>
  </si>
  <si>
    <t>About how much do you still owe on that loan?</t>
  </si>
  <si>
    <t>PH052</t>
  </si>
  <si>
    <t>Follow up questions PH053-PH055</t>
  </si>
  <si>
    <t>Do you [or your] [husband/wife/partner] have a home equity line of credit?</t>
  </si>
  <si>
    <t>PH056</t>
  </si>
  <si>
    <t>PH057</t>
  </si>
  <si>
    <t>What is the maximum amount you could borrow on this line of credit?</t>
  </si>
  <si>
    <t>Follow up questions PH062-PH065</t>
  </si>
  <si>
    <t>Do you currently have a loan against this line of credit?</t>
  </si>
  <si>
    <t>PH061</t>
  </si>
  <si>
    <t>About how much is currently owed?</t>
  </si>
  <si>
    <t>PH062</t>
  </si>
  <si>
    <t>Follow up questions PH063-PH065</t>
  </si>
  <si>
    <t>What was the purchase price of your home?</t>
  </si>
  <si>
    <t>PH066</t>
  </si>
  <si>
    <t>Follow up questions PH067-PH069.Question is only asked to people who bought a home since the last wave</t>
  </si>
  <si>
    <t>In what year did you acquire it?</t>
  </si>
  <si>
    <t>PH070</t>
  </si>
  <si>
    <t>What were the real estate taxes in [Last Calendar Year] on this home?</t>
  </si>
  <si>
    <t>PH075</t>
  </si>
  <si>
    <t>Price in $ in 2015</t>
  </si>
  <si>
    <t>[About how much rent do you pay (on the mobile home site)?/About how much rent do you pay?]</t>
  </si>
  <si>
    <t>PH079</t>
  </si>
  <si>
    <t>Follow up questions PH075-PH078</t>
  </si>
  <si>
    <t>Follow up questions PH080-PH100. These concerns what the rent includes and who owns the house</t>
  </si>
  <si>
    <t>Not including investment property, do you [or your] [husband/wife/partner] own a second home or condo or own timeshares in one?</t>
  </si>
  <si>
    <t>PH151</t>
  </si>
  <si>
    <t>Follow up questions PH152-PH161. Questions about the second home, including how much they own, when they use it and where it is located.</t>
  </si>
  <si>
    <t>What was the purchase price? (of second home)</t>
  </si>
  <si>
    <t>PH162</t>
  </si>
  <si>
    <t>[What is its present value?/What is the present value of your part of it?]  I mean, about what would it bring if it were sold today?</t>
  </si>
  <si>
    <t>PH166</t>
  </si>
  <si>
    <t>Follow up questions PH167-PH169</t>
  </si>
  <si>
    <t>Follow up questions PH163-PH165</t>
  </si>
  <si>
    <t>Do you have a mortgage, land contract, second mortgage, or any other loan that uses this property as collateral? Please do not include home equity lines of credit.</t>
  </si>
  <si>
    <t>PH170M1</t>
  </si>
  <si>
    <t>Follow up questions on second mortgage PH171-PH181</t>
  </si>
  <si>
    <t>What were the real estate taxes in [Previous Calendar Year] on that second home?</t>
  </si>
  <si>
    <t>PH186</t>
  </si>
  <si>
    <t>Follow up questions on second mortgage PH187-PH189</t>
  </si>
  <si>
    <t xml:space="preserve">Are you working now, temporarily laid off, unemployed and looking for work, disabled and unable to work, retired, a homemaker, or what? </t>
  </si>
  <si>
    <t>PJ005M1</t>
  </si>
  <si>
    <t>[In [Prev IW Month][Prev IW Year] our records indicate that your job title was [Prev Wave Job Title]. Is this still the case? / Is your job title still the same as it was in [Prev IW Month][Prev IW Year]?]</t>
  </si>
  <si>
    <t>PJ058</t>
  </si>
  <si>
    <t xml:space="preserve">[What kind of business or industry do you work in--that is, what do they make or do at the place where you work?  (What industry do you typically work in?)/ Now I have a few questions about your current business. What industry do you work in? That is, what does your company do or make?  (What industry do you typically work in?)]
</t>
  </si>
  <si>
    <t>PJ166M</t>
  </si>
  <si>
    <t>Are you paid a regular salary or wages?</t>
  </si>
  <si>
    <t>PJ187</t>
  </si>
  <si>
    <t xml:space="preserve">How much are you paid before taxes and other deductions? </t>
  </si>
  <si>
    <t>PJ188</t>
  </si>
  <si>
    <t>Follow up questions PJ189-PJ192</t>
  </si>
  <si>
    <t>Do you receive some or all of the net earnings or profits?</t>
  </si>
  <si>
    <t>PJ194</t>
  </si>
  <si>
    <t>[In addition to your regular salary, how much do you receive from net earnings or profits?/What did you earn last year?/How much do you receive from net earnings or profits?]</t>
  </si>
  <si>
    <t>PJ195</t>
  </si>
  <si>
    <t>Follow up questions PJ196-PJ198</t>
  </si>
  <si>
    <t>How much is your salary, before taxes and other deductions</t>
  </si>
  <si>
    <t>PJ206</t>
  </si>
  <si>
    <t>Follow up questions PJ206-PJ209</t>
  </si>
  <si>
    <t>PJ216</t>
  </si>
  <si>
    <t>Follow up questions PJ217-PJ222, including overtime</t>
  </si>
  <si>
    <t>PJ553</t>
  </si>
  <si>
    <t>Now I have some questions about any other paid job you may have.</t>
  </si>
  <si>
    <t>PJ554-PH561 are questions on second job, including earnings</t>
  </si>
  <si>
    <t>Pension</t>
  </si>
  <si>
    <t>Does your [Insert Plan Name] (plan) have money in an account in your name?</t>
  </si>
  <si>
    <t>PJ2W425</t>
  </si>
  <si>
    <t xml:space="preserve">How much is in the [Insert Plan Name] account now? </t>
  </si>
  <si>
    <t>PJ2W009</t>
  </si>
  <si>
    <t>There are a list of questions on the respondent's pension. I have only coded those related to the size of the assets. The questions are PJ2Z140 to PJ2W459. The include questions on how the pension is invested and how large the contributions are</t>
  </si>
  <si>
    <t>We are interested in how the value of your home will change in the future. On the same scale from 0 to 100, what do you think is the percent chance that by next year at this time your home will be worth [more/less] than it is today?</t>
  </si>
  <si>
    <t>PP166</t>
  </si>
  <si>
    <t>Think about an inheritance you [and your [husband/wife/partner]] might leave [, but not including any inheritance you might leave to each other]. Including property and other valuables that you might own, what are the chances that you [and your [husband/wife/partner]] will leave an inheritance totaling $10,000 or more</t>
  </si>
  <si>
    <t>PP005</t>
  </si>
  <si>
    <t>And what are the chances that you [and your [husband/wife/partner]] will leave an inheritance totaling $100,000 or more?</t>
  </si>
  <si>
    <t>PP006</t>
  </si>
  <si>
    <t>And what are the chances that you [and your [husband/wife/partner]] will leave an inheritance totaling $500,000 or more?</t>
  </si>
  <si>
    <t>PP059</t>
  </si>
  <si>
    <t>And what are the chances that you [and your [husband/wife/partner]] will leave any inheritance?</t>
  </si>
  <si>
    <t>PP009</t>
  </si>
  <si>
    <t>We are interested in how people are getting along financially these days. The next questions are about income you [or your] [husband/wife/partner] receive. Let's start with income from work. Did you [or your] [husband/wife/partner] do any work for pay last year, in [Last Calendar Year]?</t>
  </si>
  <si>
    <t>PQ011</t>
  </si>
  <si>
    <t>Did any of your earnings from work in [Last Calendar Year] come from self-employment?</t>
  </si>
  <si>
    <t>PQ014</t>
  </si>
  <si>
    <t>About how much did your self-employment income amount to in [Last Calendar Year], including any profits left in the business, before taxes and other deductions?</t>
  </si>
  <si>
    <t>PQ015</t>
  </si>
  <si>
    <t>[Aside from any self-employment income, did/Did] any of your [Last Calendar Year] earnings come from wages and salaries?</t>
  </si>
  <si>
    <t>PQ019</t>
  </si>
  <si>
    <t>About how much wage and salary income did you receive in [Last Calendar Year], before taxes and other deductions?</t>
  </si>
  <si>
    <t>PQ020</t>
  </si>
  <si>
    <t>[Other than what you have already told me about, did/Did] any of your [Last Calendar Year] income come from a professional practice or trade?</t>
  </si>
  <si>
    <t>PQ024</t>
  </si>
  <si>
    <t>About how much did you receive from professional practice or trade in [Last Calendar Year], before taxes and other deductions?</t>
  </si>
  <si>
    <t>PQ025</t>
  </si>
  <si>
    <t>Other than what you have already told me about, did any of your [Last Calendar Year] income come from tips, bonuses, commissions, etc.?</t>
  </si>
  <si>
    <t>PQ030</t>
  </si>
  <si>
    <t>About how much did your [Last Calendar Year] income from tips, bonuses, commissions, etc. amount to, before taxes and other deductions?</t>
  </si>
  <si>
    <t>PQ029</t>
  </si>
  <si>
    <t>In [Last Calendar Year], did you receive any other income from work, such as a second job or the military reserves?</t>
  </si>
  <si>
    <t>PQ034</t>
  </si>
  <si>
    <t>How much did you receive from this work in [Last Calendar Year], before taxes and other deductions?</t>
  </si>
  <si>
    <t>PQ035</t>
  </si>
  <si>
    <t>Same battery of questions about the income of the respondent's partner PQ040-PQ063</t>
  </si>
  <si>
    <t>PQ066</t>
  </si>
  <si>
    <t>Income from unemployment</t>
  </si>
  <si>
    <t>Income from workers compensation</t>
  </si>
  <si>
    <t>PQ076</t>
  </si>
  <si>
    <t>Questions on social security, welfare, veterans benefit from PQ084 to PQ132</t>
  </si>
  <si>
    <t>Do you [or your] [husband/wife/partner] have any real estate [(other than your main home or second home,)/(other than your main home,)/(other than your second home,)] such as land, rental real estate, or money owed to you on a land contract or mortgage? Please do not include business or farm real estate.</t>
  </si>
  <si>
    <t>PQ133</t>
  </si>
  <si>
    <t>If you sold all that and then paid off any debts on it, about how much would you get?</t>
  </si>
  <si>
    <t>PQ134</t>
  </si>
  <si>
    <t>Follow up questions PQ135-PQ137</t>
  </si>
  <si>
    <t>Do you [or your] [husband/wife/partner] currently receive any income or rent from [that property/those properties]?</t>
  </si>
  <si>
    <t>PQ135</t>
  </si>
  <si>
    <t>Follow up questions on rental income PQ136-PQ146</t>
  </si>
  <si>
    <t>Do you [or your] [husband/wife/partner] own part or all of a business or farm?</t>
  </si>
  <si>
    <t>PQ147</t>
  </si>
  <si>
    <t>Follow up questions on business/farm PQ148-PQ161</t>
  </si>
  <si>
    <t>Do you [or your] [husband/wife/partner] currently have any money or assets that are held in an Individual Retirement Account, that is, in an IRA or KEOGH account?</t>
  </si>
  <si>
    <t>PQ162</t>
  </si>
  <si>
    <t>About how much [is in this account] at the present time?</t>
  </si>
  <si>
    <t>PQ166_1</t>
  </si>
  <si>
    <t>Follow up questions on IRA account PQ167_1-PQ215</t>
  </si>
  <si>
    <t>PQ219-PQ276</t>
  </si>
  <si>
    <t>Questions on pensions</t>
  </si>
  <si>
    <t>Questions on annuities</t>
  </si>
  <si>
    <t>PQ277-PQ312</t>
  </si>
  <si>
    <t>PQ317</t>
  </si>
  <si>
    <t>If you [(] [or your] [husband/wife/partner][)] sold all those and paid off anything you owed on them, about how much would you have? About stocks</t>
  </si>
  <si>
    <t>PQ316-PQ399</t>
  </si>
  <si>
    <t>Questions on stocks, bonds and other assets</t>
  </si>
  <si>
    <t>If you [(] [or your] [husband/wife/partner][)] sold all those bonds or bond funds, and paid off anything you owed on them, about how much would you have?</t>
  </si>
  <si>
    <t>PQ331</t>
  </si>
  <si>
    <t>If you added up all such accounts, about how much would they amount to right now?</t>
  </si>
  <si>
    <t>PQ345</t>
  </si>
  <si>
    <t>PQ357</t>
  </si>
  <si>
    <t>If you added up all such accounts, about how much would they amount to right now? CDS and govt savings</t>
  </si>
  <si>
    <t>PQ376</t>
  </si>
  <si>
    <t>If you [or your] [husband/wife/partner] sold all that and then paid off any debts on it, about how much would you have? Other assets</t>
  </si>
  <si>
    <t>What about the value of any trusts? If you [(] [or your] [husband/wife/partner][)] could sell all the assets you have put in trusts, about how much would you have?</t>
  </si>
  <si>
    <t>PQ467</t>
  </si>
  <si>
    <t>What is the value of the assets in the trust that you did NOT tell me about earlier?</t>
  </si>
  <si>
    <t>PQ472</t>
  </si>
  <si>
    <t>Debt: Altogether, about how much would that amount to?</t>
  </si>
  <si>
    <t>PQ478</t>
  </si>
  <si>
    <t xml:space="preserve">The survey consists of 15 waves with independent questionnaires. I have coded the last and first questionnaire, which gives a good indication of the contents of the surveys. There are, however, around 2.000 questions on income and assets in the 2016 survey, and I may therefore not have coded all relevant variables. </t>
  </si>
  <si>
    <t>Masked</t>
  </si>
  <si>
    <t>Follow up questions PQ479-PQ481</t>
  </si>
  <si>
    <t>Does any of that debt include credit card debt?</t>
  </si>
  <si>
    <t>PQ517</t>
  </si>
  <si>
    <t>Questions on credit card debt: PQ518-PQ522</t>
  </si>
  <si>
    <t>[Since [Financial R last IW Month, Year] have you [or your] [husband/wife/partner]/Have you [or your] [husband/wife/partner] ever] received money or property in the form of an inheritance, a trust fund, or an insurance settlement?</t>
  </si>
  <si>
    <t>PQ483_1</t>
  </si>
  <si>
    <t>Questions on type of lump sum, the amount and how much they have received PQ483-PQ490_3</t>
  </si>
  <si>
    <t>Now I'd like to ask you some questions about the changes in your (family's) finances since we last talked to you. [Since [Prev Wave Fin R Iw Mo] [Prev Wave Fin R Iw Yr]/In the last two years], have you [or your [husband/wife/partner]] bought or sold a home that was your primary residence or second home?</t>
  </si>
  <si>
    <t>PR002</t>
  </si>
  <si>
    <t>Did you only buy, only sell, both buy and sell, or what?</t>
  </si>
  <si>
    <t>PR003</t>
  </si>
  <si>
    <t>What was the purchase price?</t>
  </si>
  <si>
    <t>PR007</t>
  </si>
  <si>
    <t>Date is found in PR05-PR06</t>
  </si>
  <si>
    <t>What was the selling price?</t>
  </si>
  <si>
    <t>PR013</t>
  </si>
  <si>
    <t>Date is found in PR011-PR012. Follow up questions PR014-PR016</t>
  </si>
  <si>
    <t>What was the purchase price? Refers to the house that was sold in PR013</t>
  </si>
  <si>
    <t>PR019</t>
  </si>
  <si>
    <t>Follow up questions: PR020-PR022</t>
  </si>
  <si>
    <t>What was the dollar cost of these additions and improvements, plus the value of any work you may have done yourself?</t>
  </si>
  <si>
    <t>PR024</t>
  </si>
  <si>
    <t>Follow up question: PR025-PR027</t>
  </si>
  <si>
    <t>[Since [Prev Wave Fin R Iw Mo] [Prev Wave Fin R Iw Yr]/In the last two years], have you [or your [husband/wife/partner]] sold any real estate other than your principal residence or second home, such as land, or rental or investment property?</t>
  </si>
  <si>
    <t>PR028</t>
  </si>
  <si>
    <t>Follow up questions on second real estate: PR029-PR048. The questions are very similar to the questions on the first real estate.</t>
  </si>
  <si>
    <t>[Since [Prev Wave Fin R Iw Mo] [Prev Wave Fin R Iw Yr]/In the last two years] have you [or your [husband/wife/partner]] put personal funds into a privately held business, professional practice, partnership or farm that you own or share ownership in?</t>
  </si>
  <si>
    <t>PR049</t>
  </si>
  <si>
    <t>Altogether, about how much new money did you [or your [husband/wife/partner]] put into that, including any funds that you borrowed?</t>
  </si>
  <si>
    <t>PR050</t>
  </si>
  <si>
    <t>Follow up questions: PR051-PR053</t>
  </si>
  <si>
    <t>[Since [Prev Wave Fin R Iw Mo] [Prev Wave Fin R Iw Yr]/In the last two years], have you [or your [husband/wife/partner]] sold part or all of any interest in a privately held business, professional practice, partnership or farm?</t>
  </si>
  <si>
    <t>PR054</t>
  </si>
  <si>
    <t>Altogether, about how much did you [or your [husband/wife/partner]] sell your interest for? (What was the selling price?)</t>
  </si>
  <si>
    <t>PR055</t>
  </si>
  <si>
    <t>Follow up questions: PR056-PR058. Selling date: PR059-PR060</t>
  </si>
  <si>
    <t>Not counting any IRAs, Keoghs or pension accounts, [since [Prev Wave Fin R IwMo] [Prev Wave Fin R Iw Yr]/in the last two years], have you [or your husband/wife/partner]] bought any stock, or put money into stock mutual funds, including any automatic reinvestments?</t>
  </si>
  <si>
    <t>PR061</t>
  </si>
  <si>
    <t>Did you buy more or sell more -- that is, overall, did you put new money into stocks, stock mutual funds, managed investment accounts or trusts, take money out of them, or put in about as much as you took out?</t>
  </si>
  <si>
    <t>PR063</t>
  </si>
  <si>
    <t>About how much more did you [put in than you took out/take out than you put in]?</t>
  </si>
  <si>
    <t>PR064</t>
  </si>
  <si>
    <t>Follow up questions: PR065-PR067</t>
  </si>
  <si>
    <t>Altogether, how much money (including any automatic reinvestment) did you [or your [husband/wife/partner]] put into that?</t>
  </si>
  <si>
    <t>PR068</t>
  </si>
  <si>
    <t>Follow up questions: PR069-PR071</t>
  </si>
  <si>
    <t>[Since [Prev Wave Fin R Iw Mo] [Prev Wave Fin R Iw Yr]/In the last two years], have you [or your [husband/wife/partner]] sold any shares of stock in publicly held corporations or taken money out of any mutual funds, managed investment accounts or trusts?</t>
  </si>
  <si>
    <t>PR072</t>
  </si>
  <si>
    <t>Altogether, how much money did you [or your [husband/wife/partner]] get from that?</t>
  </si>
  <si>
    <t>PR073</t>
  </si>
  <si>
    <t>Follow up question: PR074-PR076</t>
  </si>
  <si>
    <t>Sometimes changes in a family's savings or assets are due to people joining or leaving the family. Was there anyone living with you [and your [husband/wife/partner]] in [[Prev Wave Fin R Iw Mo], [Prev Wave Fin R Iw Yr]/the last two years] who doesn't live with you now and who took $5,000 or more in assets or debts away with them?</t>
  </si>
  <si>
    <t>PR083</t>
  </si>
  <si>
    <t>Altogether, what is the total dollar value of assets that were removed that way?</t>
  </si>
  <si>
    <t>PR084</t>
  </si>
  <si>
    <t>Follow up question: PR085-PR087</t>
  </si>
  <si>
    <t>Altogether, what is the total dollar value of debts that were removed that way?</t>
  </si>
  <si>
    <t>PR088</t>
  </si>
  <si>
    <t>Follow up question: PR089-PR091</t>
  </si>
  <si>
    <t>Is there anyone in your family living with you [and your [husband/wife/partner]] now who has joined the family [since [Prev Wave Fin R Iw Mo] [Prev Wave Fin R Iw Yr]/in the last two years] and who had $5,000 or more in assets or debts at the time they joined the family?</t>
  </si>
  <si>
    <t>PR092</t>
  </si>
  <si>
    <t>Altogether, what was the total dollar value of assets that were brought into the family in that way?</t>
  </si>
  <si>
    <t>PR093</t>
  </si>
  <si>
    <t>Follow up questions: PR094-PR096</t>
  </si>
  <si>
    <t>Altogether, what was the total dollar value of debts that were brought into the family in that way?</t>
  </si>
  <si>
    <t>PR097</t>
  </si>
  <si>
    <t>Follow up questions: PR098-PR100</t>
  </si>
  <si>
    <t>Section S: Widowhood and Divorce</t>
  </si>
  <si>
    <t xml:space="preserve">PS003_1-PS059. The questions concerns the financial circumstances following a widowhood and a divorce. There are questions on social benefits, change in earnings, assets etc. </t>
  </si>
  <si>
    <t>I have only coded the adult part of the last wave. There are also surveys for the person's children and spouse. The codebook consists of +5000 pages, so I have relied on the search function quite a bit</t>
  </si>
  <si>
    <t>STATEmo</t>
  </si>
  <si>
    <t xml:space="preserve">Current State of R at Time of Interview-modif </t>
  </si>
  <si>
    <t>ESP_AGE</t>
  </si>
  <si>
    <t>Age</t>
  </si>
  <si>
    <t>N16</t>
  </si>
  <si>
    <t>ACE ETHNICITY HISPANIC OR LATINO</t>
  </si>
  <si>
    <t>N17_1-N17_5</t>
  </si>
  <si>
    <t>Race</t>
  </si>
  <si>
    <t>A2C</t>
  </si>
  <si>
    <t>IS R MALE OR FEMALE?</t>
  </si>
  <si>
    <t>C1</t>
  </si>
  <si>
    <t>CURRENT EMPLOYMENT STATUS</t>
  </si>
  <si>
    <t>RESENTLY WORKING FOR PAY</t>
  </si>
  <si>
    <t>C16</t>
  </si>
  <si>
    <t>C18oc</t>
  </si>
  <si>
    <t>IND OF WORK ON CURRENT MAIN JOB</t>
  </si>
  <si>
    <t>C18in</t>
  </si>
  <si>
    <t>KIND OF WORK ON CURRENT MAIN JOB INDUSTRY (2</t>
  </si>
  <si>
    <t>There are a range of questions on income in Section C: Employment. I have, however, only coded Section G: Income</t>
  </si>
  <si>
    <t>G1</t>
  </si>
  <si>
    <t>DO WORK FOR PAY LAST 12 MONTHS</t>
  </si>
  <si>
    <t>G4</t>
  </si>
  <si>
    <t xml:space="preserve">[First I will ask about your earnings from work, and then about your spouse or  
partner's earnings.] Did any of your earnings from work in the last twelve  
months come from self-employment? 
</t>
  </si>
  <si>
    <t>G5</t>
  </si>
  <si>
    <t xml:space="preserve">Before taxes and other deductions, about how much did your self-employment  
income amount to in the last twelve months, including any profits left in the  
business? </t>
  </si>
  <si>
    <t>Prices in $ in 2009</t>
  </si>
  <si>
    <t xml:space="preserve">[First I will ask about your earnings from work, and then about your spouse's.][Aside from any self-employment income, did] any of your earnings in the last twelve months come from wages and salaries? 
</t>
  </si>
  <si>
    <t>G7</t>
  </si>
  <si>
    <t xml:space="preserve">Before taxes and other deductions, about how much wage and salary income did you 
receive in the last twelve months? </t>
  </si>
  <si>
    <t>G7A</t>
  </si>
  <si>
    <t xml:space="preserve">Other than what you may have already told me about, did any of your income in  
the last twelve months come from a professional practice or trade? </t>
  </si>
  <si>
    <t>G9</t>
  </si>
  <si>
    <t>Before taxes and other deductions, about how much did you receive from a  
professional practice or trade in the last twelve months?</t>
  </si>
  <si>
    <t>G9A</t>
  </si>
  <si>
    <t>The type of currency is specified in the following questions, but for the vast majority the price is in $ in 2009. Follow up questions on the amount in the next 4 questions.</t>
  </si>
  <si>
    <t xml:space="preserve">Before taxes and other deductions, about how much did your last twelve months of 
income from tips, bonuses, commissions, etc. amount to? </t>
  </si>
  <si>
    <t>G11A</t>
  </si>
  <si>
    <t xml:space="preserve">Other than what you may have already told me about, did any of your income in  
the last twelve months come from tips, bonuses, commissions, etc? </t>
  </si>
  <si>
    <t>G11</t>
  </si>
  <si>
    <t xml:space="preserve">Now I want to ask about your [spouse or partner]'s income. In the last twelve  
months, did any of your [spouse or partner]'s income come from self-employment? </t>
  </si>
  <si>
    <t>G13</t>
  </si>
  <si>
    <t xml:space="preserve">Before taxes and other deductions, about how much did your [spouse or partner]'s 
employment income amount to in the last twelve months, including any profits  
left in the business? [Do not count profits that you have already assigned to  
yourself.] </t>
  </si>
  <si>
    <t>G14</t>
  </si>
  <si>
    <t xml:space="preserve">[Aside from any self-employment income, did] any of your [spouse or partner]'s  
earnings in the last twelve months come from wages and salaries? </t>
  </si>
  <si>
    <t>G15</t>
  </si>
  <si>
    <t xml:space="preserve">Before taxes and other deductions, about how much wage and salary income did  
your [spouse or partner] receive in the last twelve months? </t>
  </si>
  <si>
    <t>G16</t>
  </si>
  <si>
    <t xml:space="preserve">Other than what you may have already told me about, did any of your [spouse or  
partner]'s income in the last twelve months come from a professional practice or 
trade? </t>
  </si>
  <si>
    <t>G17</t>
  </si>
  <si>
    <t xml:space="preserve">Before taxes and other deductions, about how much did your [spouse or partner]  
receive from a professional practice or trade in the last twelve months? </t>
  </si>
  <si>
    <t>G18</t>
  </si>
  <si>
    <t xml:space="preserve">Other than what you may have already told me about, did any of your [spouse or  
partner]'s income in the last twelve months come from tips, bonuses,  
commissions, etc? </t>
  </si>
  <si>
    <t>G19</t>
  </si>
  <si>
    <t xml:space="preserve">Before taxes and other deductions, about how much did your [spouse or partner]'s 
last twelve months of income from tips, bonuses, commissions, etc. amount to? </t>
  </si>
  <si>
    <t>G19A</t>
  </si>
  <si>
    <t>Did you [or your spouse or partner] receive any income in the last twelve months 
from Unemployment Compensation, that is, income you receive from a government  
because you are unemployed or out of work?</t>
  </si>
  <si>
    <t>G21</t>
  </si>
  <si>
    <t>G23</t>
  </si>
  <si>
    <t>Follow up questions G21-G22</t>
  </si>
  <si>
    <t xml:space="preserve">Before taxes and other deductions, how much did your [spouse or partner] receive 
in the last twelve months? </t>
  </si>
  <si>
    <t>G28</t>
  </si>
  <si>
    <t xml:space="preserve">Before taxes and other deductions, how much did your [spouse or partner] receive in the last twelve months? </t>
  </si>
  <si>
    <t xml:space="preserve">Before taxes and other deductions, how much did you [yourself] receive in the  last twelve months? </t>
  </si>
  <si>
    <t xml:space="preserve">Did you [or your spouse or partner] receive any income in the last twelve months 
due to an injury at work or from a workman's compensation program? </t>
  </si>
  <si>
    <t>G33</t>
  </si>
  <si>
    <t xml:space="preserve">Before taxes and other deductions, how much did you [yourself]receive in the  
last twelve months? </t>
  </si>
  <si>
    <t>G35</t>
  </si>
  <si>
    <t>G40</t>
  </si>
  <si>
    <t xml:space="preserve">Do you [or your spouse or partner] currently receive any income from the Social  
Security program in the United States? </t>
  </si>
  <si>
    <t>G45</t>
  </si>
  <si>
    <t xml:space="preserve">About the Social Security benefits that you [yourself] receive, how much was  
that Social Security check, or the amount deposited directly into an account,  
last month? </t>
  </si>
  <si>
    <t>G47</t>
  </si>
  <si>
    <t>The type of currency is specified in the following questions, but for the vast majority the price is in $ in 2009.</t>
  </si>
  <si>
    <t>G50</t>
  </si>
  <si>
    <t xml:space="preserve">Do you [or your spouse or partner] currently receive any retirement income from  
a pension from a foreign government? Do not include income from pensions you may 
receive if you were an employee of a foreign government. </t>
  </si>
  <si>
    <t xml:space="preserve">Now let me ask about your [spouse or partner]'s Social Security benefits. How  
much was that Social Security check, or the amount deposited directly into an  
account, last month?  </t>
  </si>
  <si>
    <t>G51</t>
  </si>
  <si>
    <t xml:space="preserve">About the pension benefits from the foreign [government(s) that you]receive, how 
much was that pension check, or the amount deposited directly into an account,  
last month? </t>
  </si>
  <si>
    <t>G54</t>
  </si>
  <si>
    <t xml:space="preserve">About the pension benefits from the foreign [government/governments] that your  
[spouse or partner] receives, how much was that pension check, or the amount  
deposited directly into an account, last month? </t>
  </si>
  <si>
    <t>G56</t>
  </si>
  <si>
    <t>Did you [or your spouse or partner] receive any income last month from  
Supplemental Security Income, also called SSI, in the United States?</t>
  </si>
  <si>
    <t>G59</t>
  </si>
  <si>
    <t xml:space="preserve">How much did [you and your spouse or partner] receive from SSI in the last  
twelve months? </t>
  </si>
  <si>
    <t>G60A</t>
  </si>
  <si>
    <t xml:space="preserve">How much did [you and your spouse or partner] receive from SSI last month? </t>
  </si>
  <si>
    <t>G61</t>
  </si>
  <si>
    <t xml:space="preserve">Apart from any income you may have already told us about, are you [or your  
spouse or partner] currently receiving any disability income from government or  
a private source? </t>
  </si>
  <si>
    <t>G63</t>
  </si>
  <si>
    <t xml:space="preserve">Did you [or your spouse or partner] receive any disability income from  
government or a private source in the last twelve months? </t>
  </si>
  <si>
    <t>G63A</t>
  </si>
  <si>
    <t xml:space="preserve">How much did you [yourself] receive in the last twelve months from the United  
States government? </t>
  </si>
  <si>
    <t>G65A</t>
  </si>
  <si>
    <t>How much did your [spouse or partner] receive in the last twelve months from the 
United States government?  I</t>
  </si>
  <si>
    <t>G68A</t>
  </si>
  <si>
    <t>Follow up questions on the amount in the next 4 questions.</t>
  </si>
  <si>
    <t xml:space="preserve">Did you [or your spouse or partner] receive any income from welfare or monetary  
assistance from any government in the last month [not including SSI]? Do not  
include any income you have already told us about. </t>
  </si>
  <si>
    <t>G73</t>
  </si>
  <si>
    <t>G75A</t>
  </si>
  <si>
    <t xml:space="preserve">How much did you [yourself] receive last month from the United States  
government? </t>
  </si>
  <si>
    <t>G76</t>
  </si>
  <si>
    <t xml:space="preserve">How much did your [spouse or partner] receive in the last twelve months from the 
United States government? </t>
  </si>
  <si>
    <t>G78A</t>
  </si>
  <si>
    <t xml:space="preserve">How much did your [spouse or partner] receive last month from the United States  
government? </t>
  </si>
  <si>
    <t>G79</t>
  </si>
  <si>
    <t>Follow up questions on the amount in the next 4 questions. Also followed by questions about foreign governments, but n very low</t>
  </si>
  <si>
    <t xml:space="preserve">Are you [or your spouse or partner] currently receiving any income from veteran  
benefits or a military pension? </t>
  </si>
  <si>
    <t>G83</t>
  </si>
  <si>
    <t>How much did you [yourself] receive last month from the United States government? (Veteran benefits)</t>
  </si>
  <si>
    <t>G86</t>
  </si>
  <si>
    <t>How much did your [spouse or partner] receive last month from the United States  
government? (Veteran benefits)</t>
  </si>
  <si>
    <t>G89</t>
  </si>
  <si>
    <t>Do you [or your spouse or partner] have any shares of stock or stock mutual  
funds?</t>
  </si>
  <si>
    <t>H91</t>
  </si>
  <si>
    <t xml:space="preserve">If you sold all those and paid off anything you owed on them, about how much  
would you have? </t>
  </si>
  <si>
    <t>H92</t>
  </si>
  <si>
    <t xml:space="preserve">Do these stocks or mutual funds pay any dividends or interest? </t>
  </si>
  <si>
    <t>H94</t>
  </si>
  <si>
    <t xml:space="preserve">How often is it paid? </t>
  </si>
  <si>
    <t>H95</t>
  </si>
  <si>
    <t xml:space="preserve">Before any expenses or deductions, about how much did you receive [in the] last  
[time period] from that? </t>
  </si>
  <si>
    <t>H96</t>
  </si>
  <si>
    <t xml:space="preserve">Before taxes and other deductions, about how much did you receive from stocks or 
stock mutual funds in the last twelve months?  INTERVIEWER: WE WANT THE AMOUNT  
BEFORE ANY DEDUCTIONS.  </t>
  </si>
  <si>
    <t>H98</t>
  </si>
  <si>
    <t xml:space="preserve">Not counting any IRAs, Keoghs or pension accounts, since [Month and Year, R1],  
have you [or your spouse or partner] bought any stock, or put money into stock 
mutual funds, including any automatic reinvestments? </t>
  </si>
  <si>
    <t>H99D</t>
  </si>
  <si>
    <t>Follow up questions on investment in stocks, including amount, in H99E-H99V</t>
  </si>
  <si>
    <t xml:space="preserve">Aside from anything you have already told me about, do you [or your spouse or NIS-2003-2 Section H Codebook partner] have any corporate, municipal, government or foreign bonds, or bond  
funds? </t>
  </si>
  <si>
    <t>H100</t>
  </si>
  <si>
    <t xml:space="preserve">If you sold all those bonds or bond funds and paid off anything you owed on  
them, about how much would you have? </t>
  </si>
  <si>
    <t>Follow up questions on investments in bonds etc. H104A-H111C</t>
  </si>
  <si>
    <t xml:space="preserve">Aside from anything you have already told me about, do you [or your spouse or  
partner] have any checking or savings accounts or money market funds? </t>
  </si>
  <si>
    <t>H112</t>
  </si>
  <si>
    <t>If you added up all such accounts [held in the United States/held in all foreign 
countries] about how much would they amount to right now?</t>
  </si>
  <si>
    <t>H116A_1-H116A_2</t>
  </si>
  <si>
    <t xml:space="preserve">Do these accounts or money market funds [held in the United States/held in all  
foreign countries] pay any dividends or interest? </t>
  </si>
  <si>
    <t>H118_1-H118_2</t>
  </si>
  <si>
    <t xml:space="preserve">Before taxes and other deductions, about how much did you receive [in the] last  
[time period] from these accounts [held in the United States/held in all foreign 
countries]?  </t>
  </si>
  <si>
    <t>H120_1-H120_2</t>
  </si>
  <si>
    <t>Follow up questions on dividens from checkings/savings accounts H120A_1-H124</t>
  </si>
  <si>
    <t xml:space="preserve">Aside from anything you have already told me about, do you [or your spouse or  
partner] have any money in CDs, Government Savings Bonds, or U.S. Treasury  
Bills? </t>
  </si>
  <si>
    <t>H124</t>
  </si>
  <si>
    <t>If you added up all such assets, about how much would they amount right now?</t>
  </si>
  <si>
    <t>H126</t>
  </si>
  <si>
    <t>Do these CDs, government bonds, or treasury bills pay any dividends or interest?</t>
  </si>
  <si>
    <t>H128</t>
  </si>
  <si>
    <t>Follow up questions on dividens from government bonds H129-H134</t>
  </si>
  <si>
    <t xml:space="preserve">Do you [or your spouse or partner] own anything for transportation, like cars,  
trucks, a trailer, a motor home, a boat, or an airplane? </t>
  </si>
  <si>
    <t>H134</t>
  </si>
  <si>
    <t xml:space="preserve">What are those all worth altogether, minus anything you still owe on them? </t>
  </si>
  <si>
    <t>H138</t>
  </si>
  <si>
    <t>Follow up questions, including currency and on the amount, H138A-H140</t>
  </si>
  <si>
    <t xml:space="preserve">Do you [or your spouse or partner] have any other savings or assets, such as  
jewelry, money owed to you by others, a collection for investment purposes, or  
rights in a trust or estate where you are the beneficiary that you haven't  
already told us about? </t>
  </si>
  <si>
    <t>H140</t>
  </si>
  <si>
    <t>If you sold all that and then paid off any debts on it, about how much would you 
have?</t>
  </si>
  <si>
    <t>H141</t>
  </si>
  <si>
    <t>H104</t>
  </si>
  <si>
    <t>Follow up questions, including currency and on the amount, H141A-H143</t>
  </si>
  <si>
    <t>Before taxes and other deductions, about how much income did you receive from  
these other assets in the last twelve months?  I</t>
  </si>
  <si>
    <t>H144</t>
  </si>
  <si>
    <t>Follow up questions on dividens from other assets H144A-H147</t>
  </si>
  <si>
    <t xml:space="preserve">About how much are in your IRA or KEOGH accounts at the present time? </t>
  </si>
  <si>
    <t>H147</t>
  </si>
  <si>
    <t xml:space="preserve">Do you [or your spouse or partner] currently have any money or assets that are  
held in a tax favored or tax protected savings account in a foreign country that 
you have not already told us about? </t>
  </si>
  <si>
    <t>H153</t>
  </si>
  <si>
    <t>Follow up questions on RA and/or KEOGH accounts, including returns and type of investment, H148-H152C</t>
  </si>
  <si>
    <t xml:space="preserve">About how much are in these tax favored or tax protected savings accounts at the 
present time? </t>
  </si>
  <si>
    <t>H154</t>
  </si>
  <si>
    <t>Follow up questions on tax protected saving accounts, including returns and type of investment, H154A-159C</t>
  </si>
  <si>
    <t xml:space="preserve">And do you [or your spouse or partner] have any debts that we haven't asked  
about, such as medical debts, life insurance policy loans, loans from relatives, 
student loans, and so forth? Do not include loans for transportation or housing, 
or any credit card debt. </t>
  </si>
  <si>
    <t>H160</t>
  </si>
  <si>
    <t xml:space="preserve">Altogether, about how much would that amount to? </t>
  </si>
  <si>
    <t>H161</t>
  </si>
  <si>
    <t>Follow up questions on the debt H161A-163Y5</t>
  </si>
  <si>
    <t>Now I want to ask you about any credit card debt you may have. Do you currently  
have any credit card debt, that is, do you carry a balance on any credit card  
from one month to the next?</t>
  </si>
  <si>
    <t>H163Z</t>
  </si>
  <si>
    <t>How much credit card debt do you have in total?</t>
  </si>
  <si>
    <t>H163Z1</t>
  </si>
  <si>
    <t xml:space="preserve">Other than income you have already told me about, did you [or your spouse or  
partner] receive any income from trust funds or royalties in the last twelve  
months? </t>
  </si>
  <si>
    <t>H164</t>
  </si>
  <si>
    <t>Before taxes and other deductions, how much did you [and your spouse or partner] 
receive altogether in the last twelve months?  INT</t>
  </si>
  <si>
    <t>H165</t>
  </si>
  <si>
    <t>H166</t>
  </si>
  <si>
    <t>ther than income you have already told me about, did you [or your spouse or  
partner] receive any income from alimony or child support payments?</t>
  </si>
  <si>
    <t xml:space="preserve">How much did you [and your spouse or partner] receive altogether from these  
sources in the last twelve months? </t>
  </si>
  <si>
    <t>H167</t>
  </si>
  <si>
    <t>Other than income you have already told me about, did you [and your spouse or  
partner] receive any other income in the last twelve months, for example, from  
odd jobs, consulting fees, and so forth?</t>
  </si>
  <si>
    <t>H168</t>
  </si>
  <si>
    <t>Before taxes and other deductions, how much did you [and your spouse or partner] 
receive altogether from these other sources in the last twelve months?</t>
  </si>
  <si>
    <t>H169</t>
  </si>
  <si>
    <t xml:space="preserve">Did you [or your spouse or partner] receive U.S. government food stamps or  
participate in the Supplemental Food Program for Women, Infants, and Children,  
also called WIC at any time during the last twelve months? </t>
  </si>
  <si>
    <t>H170</t>
  </si>
  <si>
    <t xml:space="preserve">How many dollars' worth of food stamps did you [or your spouse or partner]  
receive during the last twelve months?  </t>
  </si>
  <si>
    <t>H171</t>
  </si>
  <si>
    <t>H174-H190</t>
  </si>
  <si>
    <t>H191</t>
  </si>
  <si>
    <t>Before taxes and other deductions, how much did you [and your spouse or partner] 
receive last month from all annuities?</t>
  </si>
  <si>
    <t>Follow up questions on annuities H191A-H193Y</t>
  </si>
  <si>
    <t>Not including job income and before taxes and other deductions, about how much  
in total did other members of your family living in this household receive in  
the last twelve months from all other income sources?  IN</t>
  </si>
  <si>
    <t>H198</t>
  </si>
  <si>
    <t xml:space="preserve">Aside from any money put into pension accounts, IRAs, or Keoghs, did you [or  
your spouse or partner] put any new money into any saving or investment accounts 
since [Month and Year, R1]?  </t>
  </si>
  <si>
    <t>H204</t>
  </si>
  <si>
    <t xml:space="preserve">Overall, would you say that since [Month and Year, R1] you [and your spouse or  
partner] have used up more of your investments or savings than you have added to 
them in new money, that you have added more to savings and investments than you  
have used up, or what? </t>
  </si>
  <si>
    <t>H206</t>
  </si>
  <si>
    <t xml:space="preserve">Since [Month and Year, R1] have you [or your spouse or partner] received money  
or property in the form of an inheritance? </t>
  </si>
  <si>
    <t>H208</t>
  </si>
  <si>
    <t xml:space="preserve">About how much did you [or your spouse or partner] receive from that  
inheritance? </t>
  </si>
  <si>
    <t>H213</t>
  </si>
  <si>
    <t>Flow or stock? Follow up questions H214-H217_6</t>
  </si>
  <si>
    <t xml:space="preserve">Sometimes changes in a family's savings or assets are due to people joining or  
leaving the family. 
Was there anyone living with you [Month and Year, R1] who doesn't live with you  
now and who took $5,000 or more in assets or debts away with them? </t>
  </si>
  <si>
    <t>H218</t>
  </si>
  <si>
    <t xml:space="preserve">Altogether, what is the total dollar value of assets that were removed that way? </t>
  </si>
  <si>
    <t>H219</t>
  </si>
  <si>
    <t>Follow up quesitons H220A-H223C</t>
  </si>
  <si>
    <t xml:space="preserve">Is there anyone in your family living with you now who has joined the family  
since [Month and Year, R1] and who had $5,000 or more in assets or debts at the  
time they joined the family? </t>
  </si>
  <si>
    <t>H224</t>
  </si>
  <si>
    <t>Follow up questions H226A-H228C</t>
  </si>
  <si>
    <t xml:space="preserve">Which is your main residence? </t>
  </si>
  <si>
    <t>P9</t>
  </si>
  <si>
    <t>Supplementary questions in the first wave</t>
  </si>
  <si>
    <t xml:space="preserve">Now I have a few questions about your [your main residence.]. Is this place where you live a house, apartment, or what? </t>
  </si>
  <si>
    <t>H1</t>
  </si>
  <si>
    <t xml:space="preserve">Do you [or your spouse or partner] own this [type of residence (house,  
apartment)], rent it, or what? </t>
  </si>
  <si>
    <t>H1A</t>
  </si>
  <si>
    <t>H3</t>
  </si>
  <si>
    <t xml:space="preserve">What is its present value? I mean, about what would it bring in U.S. dollars if  it were sold today? </t>
  </si>
  <si>
    <t>Follow up questions H4-H4D</t>
  </si>
  <si>
    <t>Do you have... 1) A mortgage, 2) 2nd mortgage or 3) other loan on the house, 4) No loan</t>
  </si>
  <si>
    <t>H5_1-H5_4</t>
  </si>
  <si>
    <t>Follow up questions on the type of mortgage, including amount, H6-H15B</t>
  </si>
  <si>
    <t xml:space="preserve">What was the purchase price of this home? </t>
  </si>
  <si>
    <t>H20</t>
  </si>
  <si>
    <t>The type of currency is specified in the following questions, but for the vast majority the price is in $ in 2009. Follow up questions on the purchase H21_Y</t>
  </si>
  <si>
    <t>About how much rent do you pay? I</t>
  </si>
  <si>
    <t>H22</t>
  </si>
  <si>
    <t>Follow up questions on rent, including what is included, H22A-H26</t>
  </si>
  <si>
    <t>H31-H48</t>
  </si>
  <si>
    <t xml:space="preserve">Do you [or your spouse or partner] have any real estate [other than your main  
home or second homes], such as land, rental real estate, a partnership, or money 
owed to you on a land contract or mortgage? </t>
  </si>
  <si>
    <t>H49</t>
  </si>
  <si>
    <t>Questions on second home, including value, mortgage, location etc.</t>
  </si>
  <si>
    <t>Follow up questions on other real estate H49-H54</t>
  </si>
  <si>
    <t xml:space="preserve">If you sold all of your [US or other country]([loop_x]) real estate of this type 
and then paid off any debts on it, about how much would you get? </t>
  </si>
  <si>
    <t>H54_LG_2</t>
  </si>
  <si>
    <t>Follow up questions on value of real estate H54A_1-H55D_2</t>
  </si>
  <si>
    <t xml:space="preserve">Do you [or your spouse or partner] currently receive any income or rent from  
your [US or other country]([loop_x]) [property/properties]([loop_x])? </t>
  </si>
  <si>
    <t>H56_1</t>
  </si>
  <si>
    <t>Follow up questions on income from real estate, including amount, H56_2-H66_A</t>
  </si>
  <si>
    <t>Do you [or your spouse or partner] own part or all of a business or farm?</t>
  </si>
  <si>
    <t>H68</t>
  </si>
  <si>
    <t>Follow up questions on business and farms, including number and location, H69-H78_2</t>
  </si>
  <si>
    <t xml:space="preserve">What is the approximate value of the assets of this business or farm that you  
own (e.g., equipment, buildings) if you sold them today?  </t>
  </si>
  <si>
    <t>H79_1</t>
  </si>
  <si>
    <t>Follow up questions H79_2-H82_1</t>
  </si>
  <si>
    <t xml:space="preserve">Do you [or your spouse or partner] currently receive any income from your  
[first/next]([loop_x]) farm or business? </t>
  </si>
  <si>
    <t>H82_1</t>
  </si>
  <si>
    <t>Follow up questions, including amount, H82_2-H88_2</t>
  </si>
  <si>
    <t>Questions on other farm or business</t>
  </si>
  <si>
    <t>P100_1-P105</t>
  </si>
  <si>
    <t>ID R BUY, SELL, OR BOTH BUY AND SELL A HOME</t>
  </si>
  <si>
    <t>P111</t>
  </si>
  <si>
    <t xml:space="preserve">What was the purchase price? </t>
  </si>
  <si>
    <t>P114</t>
  </si>
  <si>
    <t>Follow up questions P114A-P115C. Question on date P114</t>
  </si>
  <si>
    <t xml:space="preserve">What was the selling price? </t>
  </si>
  <si>
    <t>P117</t>
  </si>
  <si>
    <t>Follow up questions P117A-119Y. Question on date P116</t>
  </si>
  <si>
    <t>P120</t>
  </si>
  <si>
    <t>Follow up questions P120A-P121C</t>
  </si>
  <si>
    <t>Questions on the selling of other real estate. Very low N</t>
  </si>
  <si>
    <t>P125-P138</t>
  </si>
  <si>
    <t>The National Social Life, Health, and Aging Project (NSHAP) is a longitudinal, population-based study of health and social factors. The target group is elderly people aged between 57 to 85 at the time of Wave 1 interview. There are 4,400 households in the first sample. The survey has 3 waves; Wave 1 (2005-2006 with 3,005 interviews), Wave 2 (2010-2011 with 3.377 interviews) and Wave 3 (2015-2016 with 4,600 interviews). Wave 3 is not released yet. Two codebooks with 800 and 1,201 pages - names of variables seems to be the same. Proposed solution: Code Wave 2</t>
  </si>
  <si>
    <t>su_id</t>
  </si>
  <si>
    <t>respondent id</t>
  </si>
  <si>
    <t>hh_id</t>
  </si>
  <si>
    <t>household id</t>
  </si>
  <si>
    <t>gender</t>
  </si>
  <si>
    <t>gender of respondent</t>
  </si>
  <si>
    <t>age</t>
  </si>
  <si>
    <t>age of respondent (calculated in CAPI from dob)</t>
  </si>
  <si>
    <t>respondent race (self-identified)</t>
  </si>
  <si>
    <t>race</t>
  </si>
  <si>
    <t>hispanic/latino ethnicity</t>
  </si>
  <si>
    <t>hispanic</t>
  </si>
  <si>
    <t>race/ethnicity recode (4 categories)</t>
  </si>
  <si>
    <t>ethgrp</t>
  </si>
  <si>
    <t>jobstat_1-jobstat_6</t>
  </si>
  <si>
    <t>employment status</t>
  </si>
  <si>
    <t>household income (last year)</t>
  </si>
  <si>
    <t>hearn</t>
  </si>
  <si>
    <t>Prices in $ in 2010</t>
  </si>
  <si>
    <t>Includes earnings, government benefits like Social Security, Veterans benefits and SSI, and payments from pension plans of all members of the household. Not any interest payments from savings, payments from IRAs, dividends from stocks, bonds, or mutual funds, or
any monetary gifts</t>
  </si>
  <si>
    <t>hassets</t>
  </si>
  <si>
    <t>total household assets</t>
  </si>
  <si>
    <t>Includes house, cars, other rental properties and businesses you own, and financial assets like savings accounts,
stocks, bonds, mutual funds, and pensions.</t>
  </si>
  <si>
    <t>The interviewer asks for the precise address of the person in the questionnaire, but I am unable to find the data in the codebook</t>
  </si>
  <si>
    <t>ER34305</t>
  </si>
  <si>
    <t>AGE OF INDIVIDUAL</t>
  </si>
  <si>
    <t>SEX OF INDIVIDUAL</t>
  </si>
  <si>
    <t>ER32000</t>
  </si>
  <si>
    <t>Did you receive any income in [YEAR] from rent, dividends, interest, trust funds or royalties?</t>
  </si>
  <si>
    <t>ER33927</t>
  </si>
  <si>
    <t>TOTAL ASSET INCOME</t>
  </si>
  <si>
    <t>ER30822</t>
  </si>
  <si>
    <t>Value in $ for the given year</t>
  </si>
  <si>
    <t>total earnings, two years ago</t>
  </si>
  <si>
    <t>ER33926A</t>
  </si>
  <si>
    <t>About how much money did (he/she) earn from that job last year?</t>
  </si>
  <si>
    <t>ER30821</t>
  </si>
  <si>
    <t>ER30659</t>
  </si>
  <si>
    <t>About how much did that amount (income) to in [YEAR]?</t>
  </si>
  <si>
    <t>ER30152</t>
  </si>
  <si>
    <t>ER34400</t>
  </si>
  <si>
    <t xml:space="preserve">TOTAL SOCIAL SECURITY INCOME RECEIVED, DURING [YEAR], BY THIS INDIVIDUAL: </t>
  </si>
  <si>
    <t>TRANSFER MONEY INCOME OF THIS INDIVIDUAL:</t>
  </si>
  <si>
    <t>ER30825</t>
  </si>
  <si>
    <t>Questions on unemployment compensation, pension, welfare and workers compensation for a few waves as well</t>
  </si>
  <si>
    <t>ER34317</t>
  </si>
  <si>
    <t>Employment status</t>
  </si>
  <si>
    <t>ER60021</t>
  </si>
  <si>
    <t>NUMBER OF CHILDREN</t>
  </si>
  <si>
    <t>ER60017</t>
  </si>
  <si>
    <t>AGE OF HEAD</t>
  </si>
  <si>
    <t>AGE OF SPOUSE</t>
  </si>
  <si>
    <t>ER60019</t>
  </si>
  <si>
    <t>ER64815</t>
  </si>
  <si>
    <t>PRIMARY ETHNIC GROUP</t>
  </si>
  <si>
    <t>ER64676</t>
  </si>
  <si>
    <t>PRIMARY ETHNIC GROUP OF SPOUSE</t>
  </si>
  <si>
    <t>ER64810</t>
  </si>
  <si>
    <t>RACE - HEAD</t>
  </si>
  <si>
    <t>Can mention up to 4 races</t>
  </si>
  <si>
    <t>RACE - Spouse</t>
  </si>
  <si>
    <t>ER64671</t>
  </si>
  <si>
    <t>ER60018</t>
  </si>
  <si>
    <t>SEX OF HEAD</t>
  </si>
  <si>
    <t>From 2015 also sex of spouse</t>
  </si>
  <si>
    <t>There is a set of very detailed questions on the taxes the household pays, including property taxes. I have not coded these since they are not directly related to income or assets</t>
  </si>
  <si>
    <t>ER60816</t>
  </si>
  <si>
    <t xml:space="preserve">Up to 3 vehicles. Followed by detailed questions on the type of vehicle, when bought etc. </t>
  </si>
  <si>
    <t>Whether vehicle bought or leased in [YEAR] or later</t>
  </si>
  <si>
    <t>ER60812</t>
  </si>
  <si>
    <t>HOW ACQUIRED VEHICLE</t>
  </si>
  <si>
    <t>How much did you pay down in cash?</t>
  </si>
  <si>
    <t>ER65427</t>
  </si>
  <si>
    <t>Questions on whether it was a loan, type of loan and costs of loan</t>
  </si>
  <si>
    <t>Aside from the debts that we have already talked about, like any mortgage on your main home or vehicle loans -- do you (or anyone in your family living there) currently have any other debts such as credit card charges, student loans, medical or legal bills, or loans from relatives?</t>
  </si>
  <si>
    <t>ER43611</t>
  </si>
  <si>
    <t>If you added up all of these debts (for all of your family living there), about how much would they amount to right now?</t>
  </si>
  <si>
    <t>ER43612</t>
  </si>
  <si>
    <t>Also questions on who created the debt, type of debt, when created etc.</t>
  </si>
  <si>
    <t>ER60030</t>
  </si>
  <si>
    <t>Household</t>
  </si>
  <si>
    <t>ER60031</t>
  </si>
  <si>
    <t>Could you tell me what the present value of your (apartment/mobile home/home) is (including the value of the lot if you own the lot)--I mean about how much would it bring if you sold it today?</t>
  </si>
  <si>
    <t>ER60046</t>
  </si>
  <si>
    <t>Questions on what type of home, size, condition etc.</t>
  </si>
  <si>
    <t>Do you have a mortgage or loan on this property?</t>
  </si>
  <si>
    <t>Do you (FU) own this home or pay rent or what?</t>
  </si>
  <si>
    <t>Wife's/"Wife's" Other Income from Assets in 1990 (Including rent, interest, dividends, alimony, trust funds, and royalties)</t>
  </si>
  <si>
    <t>V20449</t>
  </si>
  <si>
    <t>Head's and Wife's/"Wife's" Asset Portion of Unincorporated Business Income in 1991</t>
  </si>
  <si>
    <t>V20439</t>
  </si>
  <si>
    <t xml:space="preserve">From 1992 the question is divided by head and spouse </t>
  </si>
  <si>
    <t xml:space="preserve">V21845 </t>
  </si>
  <si>
    <t>Head's Income from Dividends in [YEAR]</t>
  </si>
  <si>
    <t>Also questions on spouse</t>
  </si>
  <si>
    <t>Head's Income From Dividends, Interest, Trust Funds, and Royalties in [YEAR]</t>
  </si>
  <si>
    <t>V20446</t>
  </si>
  <si>
    <t>What were ([your/your and [SPOUSE'S/PARTNER'S]]/[your/your and HEAD'S] total receipts from farming in [YEAR]  including soil bank payments and commodity credit loans?</t>
  </si>
  <si>
    <t>ER60918</t>
  </si>
  <si>
    <t>Also questions on expenses</t>
  </si>
  <si>
    <t>Sum</t>
  </si>
  <si>
    <t>Head's Income from Interest in [YEAR]</t>
  </si>
  <si>
    <t>ER65221</t>
  </si>
  <si>
    <t>Question on whether it is join with spouse, if not then follow up question</t>
  </si>
  <si>
    <t>AMOUNT OF INTEREST INCOME-HEAD</t>
  </si>
  <si>
    <t>ER61068</t>
  </si>
  <si>
    <t>Same question for spouse</t>
  </si>
  <si>
    <t>ER19014</t>
  </si>
  <si>
    <t>Income - How much from other assets? Wife--AMOUNT</t>
  </si>
  <si>
    <t>Head's Income from Rent in 2014</t>
  </si>
  <si>
    <t>ER65217</t>
  </si>
  <si>
    <t>AMOUNT OF RENT INCOME-HEAD</t>
  </si>
  <si>
    <t>ER61034</t>
  </si>
  <si>
    <t>Income from Dividends, interest, rent, trust funds, or royalties</t>
  </si>
  <si>
    <t>V8887</t>
  </si>
  <si>
    <t>10,000+</t>
  </si>
  <si>
    <t>Head and Wife's asset part of income from roomers and boarders in [YEAR]</t>
  </si>
  <si>
    <t>V20441</t>
  </si>
  <si>
    <t>Total asset income of others in family unit</t>
  </si>
  <si>
    <t>ER65319</t>
  </si>
  <si>
    <t>Head's Income from Trust Funds and Royalties in [YEAR]</t>
  </si>
  <si>
    <t>ER65223</t>
  </si>
  <si>
    <t>Total income: 
The values for this variable represent the sum of the values for the following variables:
V17830 Accuracy: Head's wages income
V17835 Accuracy: Head's other labor income
V17837 Accuracy: Wife's/"Wife's" labor income
V17850 Accuracy: Asset income of Head and Wife/"Wife"
V17860 Accuracy: ADC/AFDC of Head
V17881 Accuracy: ADC/AFDC of Wife/"Wife"
V17900 Accuracy: Other transfers of Head and Wife/"Wife"
V18002 Accuracy: Taxable income of Others
V18018 Accuracy: Transfer income of Others</t>
  </si>
  <si>
    <t>V21501</t>
  </si>
  <si>
    <t>Did (you/HEAD) (or anyone else in the family there) own a business at any time in [YEAR] or have a financial interest in any business enterprise?</t>
  </si>
  <si>
    <t>ER60922</t>
  </si>
  <si>
    <t>What were the total receipts from the business in</t>
  </si>
  <si>
    <t>ER60933</t>
  </si>
  <si>
    <t>Up to 5 businesses</t>
  </si>
  <si>
    <t>ER65192</t>
  </si>
  <si>
    <t>Income from business</t>
  </si>
  <si>
    <t>Total 1967 Family Money Income</t>
  </si>
  <si>
    <t>V5030</t>
  </si>
  <si>
    <t>Under $500</t>
  </si>
  <si>
    <t>$15,000 or more</t>
  </si>
  <si>
    <t>Decile on Total [YEAR] Family Money Income</t>
  </si>
  <si>
    <t>V21506</t>
  </si>
  <si>
    <t>Less than $7251</t>
  </si>
  <si>
    <t>$77,001 or over</t>
  </si>
  <si>
    <t>The income reported here was collected in 2015 about tax year 2014. Please note that this variable can contain negative values. Negative values indicate a net loss, which in waves prior to 1994 were bottom-coded at $1, as were zero amounts. These losses occur as a result of business or farm losses.
This variable is the sum of these seven variables:
ER65253 Head and Spouse/Partner Taxable Income-2014
ER65314 Head and Spouse/Partner Transfer Income-2014
ER65321 Taxable Income of Other FU Members-2014
ER65342 Transfer Income of OFUMS-2014
ER65343 Head Social Security Income-2014
ER65345 Spouse/Partner Social Security Income-2014
ER65347 OFUM Social Security Income-2014</t>
  </si>
  <si>
    <t>ER65349</t>
  </si>
  <si>
    <t>V21733</t>
  </si>
  <si>
    <t>Head's Labor Part of Farm Income in [YEAR</t>
  </si>
  <si>
    <t>How much did you earn from your extra job(s) in [YEAR]?</t>
  </si>
  <si>
    <t>ER65212</t>
  </si>
  <si>
    <t>Head's Income from Bonuses in [YEAR]</t>
  </si>
  <si>
    <t>ER65202</t>
  </si>
  <si>
    <t>Head's Labor Part of Business Income from Unincorporated Businesses in [YEAR]</t>
  </si>
  <si>
    <t>Head's Income from Commissions in [YEAR]</t>
  </si>
  <si>
    <t>ER65208</t>
  </si>
  <si>
    <t>ER65197</t>
  </si>
  <si>
    <t>Head's Other Job-Related Income in [YEAR]</t>
  </si>
  <si>
    <t>ER65214</t>
  </si>
  <si>
    <t>Head's Income from Bonuses, Overtime, and/or Commissions in 1991</t>
  </si>
  <si>
    <t>V20431</t>
  </si>
  <si>
    <t>Head's Income from Overtime in [YEAR]</t>
  </si>
  <si>
    <t>ER65204</t>
  </si>
  <si>
    <t>Head's Income from Professional Practice or Trade in [YEAR]</t>
  </si>
  <si>
    <t>ER65210</t>
  </si>
  <si>
    <t>Head's Labor Portion of Income from Roomers and Boarders in [YEAR] (Question G19:c)</t>
  </si>
  <si>
    <t>V21800</t>
  </si>
  <si>
    <t>Head's Income from Tips in [YEAR]</t>
  </si>
  <si>
    <t>ER65206</t>
  </si>
  <si>
    <t>Head's 2012 Labor Income, Excluding Farm and Unincorporated Business Income</t>
  </si>
  <si>
    <t>ER65216</t>
  </si>
  <si>
    <t>Head's Income from Wages and Salaries in 2012</t>
  </si>
  <si>
    <t>ER58020</t>
  </si>
  <si>
    <t>Number of Labor Income Receivers in FU in 1992 Other Than 1993 Head and Wife/"Wife"</t>
  </si>
  <si>
    <t>V22399</t>
  </si>
  <si>
    <t xml:space="preserve">There is both an individual survey and a family survey. I have coded both using the datatool. The variable names most often differ across years. I have noted the mnemonic from the latest year. The survey contains extremely detailed data on income, transfers and tax. As a result, I have only coded the main variables. </t>
  </si>
  <si>
    <t>How much did that amount (from lump sum payments such as inheritance) to?</t>
  </si>
  <si>
    <t>ER61701</t>
  </si>
  <si>
    <t>Flow or stock?</t>
  </si>
  <si>
    <t>ER61101</t>
  </si>
  <si>
    <t>Amount of ADC/AFDC Received in [YEAR] Head and Wife/"Wife"</t>
  </si>
  <si>
    <t>Separate for head and wife after 1985</t>
  </si>
  <si>
    <t>Head's Income from Social Security in [YEAR]</t>
  </si>
  <si>
    <t>ER65343</t>
  </si>
  <si>
    <t>Some years for family, other years for head/spouse</t>
  </si>
  <si>
    <t>Head's Income from Supplemental Security Income in [YEAR]</t>
  </si>
  <si>
    <t>ER65256</t>
  </si>
  <si>
    <t>Head's Unemployment Compensation, including Strike Benefits, in [YEAR]</t>
  </si>
  <si>
    <t>ER65270</t>
  </si>
  <si>
    <t>ER61151-ER61153</t>
  </si>
  <si>
    <t>Questions on veterans benefits</t>
  </si>
  <si>
    <t>The values for this variable represent Head's income from workers' compensation, in [YEAR] in whole dollars. All missing data were assigned.</t>
  </si>
  <si>
    <t>ER65272</t>
  </si>
  <si>
    <t>Head's and Spouse's/Partner's Total [YEAR] Transfer Income, Except Social Security</t>
  </si>
  <si>
    <t>ER65314</t>
  </si>
  <si>
    <t>Also question for others in household</t>
  </si>
  <si>
    <t>Geographical Region of the [YEAR] Interview</t>
  </si>
  <si>
    <t>ER65451</t>
  </si>
  <si>
    <t>State of Residence</t>
  </si>
  <si>
    <t>ER60003</t>
  </si>
  <si>
    <t>There may be more precise geography data</t>
  </si>
  <si>
    <t>There are very detailed questions on the person's pension plans. These are not coded</t>
  </si>
  <si>
    <t>V7101</t>
  </si>
  <si>
    <t>What kind of business is that in? Two digit code</t>
  </si>
  <si>
    <t>ER17227</t>
  </si>
  <si>
    <t>V7100_A</t>
  </si>
  <si>
    <t>What is your main occupation? 2 digit code</t>
  </si>
  <si>
    <t>What kind of business or industry is that in? 3 digit code</t>
  </si>
  <si>
    <t>ER17226</t>
  </si>
  <si>
    <t xml:space="preserve"> What is your main occupation? 3 digit code</t>
  </si>
  <si>
    <t>Annuity/IRA: How much would they be worth?</t>
  </si>
  <si>
    <t>ER65378</t>
  </si>
  <si>
    <t>Is there anyone in your family living with you now who has joined the family since January 2013 and who had $5,000 or more in assets or debts at the time they joined the family?</t>
  </si>
  <si>
    <t>ER61898</t>
  </si>
  <si>
    <t>Altogether, what is the total dollar value of assets that were brought into the family that way?</t>
  </si>
  <si>
    <t>ER61899</t>
  </si>
  <si>
    <t>ER61888</t>
  </si>
  <si>
    <t>If you sold all that and paid off any debts on it, how much would you realize on it?</t>
  </si>
  <si>
    <t>If you sold all that and paid off any debts on (business/farm), how much would you realize on it?</t>
  </si>
  <si>
    <t>ER48878</t>
  </si>
  <si>
    <t>How much is your part (of the farm or business) worth, that is, how much would it sell for?</t>
  </si>
  <si>
    <t>ER61736</t>
  </si>
  <si>
    <t>A range of questions on the business</t>
  </si>
  <si>
    <t>If you added up all such accounts (for all of your family living here), about how much would they amount to altogether right now?</t>
  </si>
  <si>
    <t>ER65358</t>
  </si>
  <si>
    <t>ER52346</t>
  </si>
  <si>
    <t>Constructed value of home equity.</t>
  </si>
  <si>
    <t>ER65404</t>
  </si>
  <si>
    <t>How much was it worth altogether, at that time?</t>
  </si>
  <si>
    <t>ER61913</t>
  </si>
  <si>
    <t>Up to 3 inheritances</t>
  </si>
  <si>
    <t>If you sold that and paid off any debts on it (other assets), how much would you have?</t>
  </si>
  <si>
    <t>ER65374</t>
  </si>
  <si>
    <t>If you added up all other debts for all of your family living there, about how much would they amount to right now?</t>
  </si>
  <si>
    <t>ER61829</t>
  </si>
  <si>
    <t>Since January 2013, did [you/you or anyone in your family living there/they]) sell any home you were using as your main dwelling?</t>
  </si>
  <si>
    <t>ER61845</t>
  </si>
  <si>
    <t>About how much was the selling price, not including selling commissions and costs?</t>
  </si>
  <si>
    <t>ER61846</t>
  </si>
  <si>
    <t>Same questions on other real estate than main home</t>
  </si>
  <si>
    <t>ER65368</t>
  </si>
  <si>
    <t>If you sold all that and paid off anything you owed on it (stocks), how much would you have?</t>
  </si>
  <si>
    <t>If you added up all student loans for all of your family living there, about how much would they amount to right now?</t>
  </si>
  <si>
    <t>ER61808</t>
  </si>
  <si>
    <t>Total wealth: Constructed Wealth Variable, Excluding Equity</t>
  </si>
  <si>
    <t>ER65406</t>
  </si>
  <si>
    <t>Total wealth: Constructed Wealth Variable, Including Equity</t>
  </si>
  <si>
    <t>ER65408</t>
  </si>
  <si>
    <t>What about the value of what you (or anyone in your family living here) own on wheels? Including (personal vehicles you may have already told me about and) any cars, trucks, a motor home, a trailer, or a boat -- what are they worth all together, minus anything you still owe on them?</t>
  </si>
  <si>
    <t>ER65370</t>
  </si>
  <si>
    <t>The Los Angeles Family and Neighborhood Survey (L.A.FANS) is a longitudinal study of families in Los Angeles County, California, and of the neighborhoods in which they live. There are 2 waves. The first from 2000-2001, while the second is from 2006-2008. There are codebooks for each wave - I have coded the 2004 codebook</t>
  </si>
  <si>
    <t xml:space="preserve">I have coded the first wave. There is a public and a restricted use dataset. The public have top coded income and assets values plus have very limited geographic data. </t>
  </si>
  <si>
    <t>Public use</t>
  </si>
  <si>
    <t>HOUSEHOLD IDENTIFIER</t>
  </si>
  <si>
    <t>NUMBER OF HOUSEHOLD MEMBERS</t>
  </si>
  <si>
    <t>TOTALHH</t>
  </si>
  <si>
    <t>16 or more</t>
  </si>
  <si>
    <t>Can be divded by adults and children</t>
  </si>
  <si>
    <t>AGE OF SELECTED HOUSEHOLD HEAD</t>
  </si>
  <si>
    <t>RHHNAMEA</t>
  </si>
  <si>
    <t>5-9 years old</t>
  </si>
  <si>
    <t>90-94 years</t>
  </si>
  <si>
    <t>SEX OF SELECTED HOUSEHOLD HEAD</t>
  </si>
  <si>
    <t>RHHNAMES</t>
  </si>
  <si>
    <t>AGE OF RSA</t>
  </si>
  <si>
    <t>RRSAA</t>
  </si>
  <si>
    <t>SEX OF RSA</t>
  </si>
  <si>
    <t>RRSAS</t>
  </si>
  <si>
    <t>15-19 years old</t>
  </si>
  <si>
    <t>95.99 years</t>
  </si>
  <si>
    <t>Data exists for all members of the household</t>
  </si>
  <si>
    <t>RB2_1-RB2_6</t>
  </si>
  <si>
    <t>HA2</t>
  </si>
  <si>
    <t>HOW MUCH INCOME DID YOU RECEIVE OVERALL</t>
  </si>
  <si>
    <t>Prices in $ in 2000</t>
  </si>
  <si>
    <t>HOW MUCH INCOME DID SPOUSSE RECEIVE</t>
  </si>
  <si>
    <t>HA5</t>
  </si>
  <si>
    <t>HA15A-HA15L</t>
  </si>
  <si>
    <t>Whether respondent received income from a range of sources such as unemployment compensation, SSI and veterans payments.</t>
  </si>
  <si>
    <t>IS HOUSE/APARTMENT RENTED OR OWNED</t>
  </si>
  <si>
    <t>HA18_1</t>
  </si>
  <si>
    <t>Follow up questions on rent and ownership</t>
  </si>
  <si>
    <t>IS THERE A MORTGAGE/LOAN ON HOUSE/APT</t>
  </si>
  <si>
    <t>HA22</t>
  </si>
  <si>
    <t>Detailed questions on mortgage and mortgage payment</t>
  </si>
  <si>
    <t>HOW MUCH WOULD HOUSE SALE FOR TODAY</t>
  </si>
  <si>
    <t>HA25</t>
  </si>
  <si>
    <t>Less than $50,000</t>
  </si>
  <si>
    <t>$800,000 or more</t>
  </si>
  <si>
    <t>May be continuous. Detailed questions on the house</t>
  </si>
  <si>
    <t>DOES ANY HH MEMBR OWN OTH REAL ESTATE</t>
  </si>
  <si>
    <t>HA33</t>
  </si>
  <si>
    <t>CURRENT HAVE MONEY IN RETIREMT ACCT</t>
  </si>
  <si>
    <t>HA53</t>
  </si>
  <si>
    <t>HAVE STOCK, MUTUAL FUNDS ETC.</t>
  </si>
  <si>
    <t>HA60</t>
  </si>
  <si>
    <t>HAVE CHECKING, SAVINGS, MONEY MARKET</t>
  </si>
  <si>
    <t>HA70</t>
  </si>
  <si>
    <t>DO ACCTS/MONEY MARKET PAY INTEREST</t>
  </si>
  <si>
    <t>HA75</t>
  </si>
  <si>
    <t>OWN ONE OR MORE CARS</t>
  </si>
  <si>
    <t>HA80</t>
  </si>
  <si>
    <t>OWN OTHER TYPES OF VEHICLES</t>
  </si>
  <si>
    <t>HA81</t>
  </si>
  <si>
    <t>HAVE OTH SAVINGS OR ASSETS</t>
  </si>
  <si>
    <t>HA87</t>
  </si>
  <si>
    <t>HOW MUCH OTH INCOME RECEIVED</t>
  </si>
  <si>
    <t>HA98</t>
  </si>
  <si>
    <t xml:space="preserve">40,000 (public data top-coded) </t>
  </si>
  <si>
    <t>150,000 (public data top-coded)</t>
  </si>
  <si>
    <t>FAMILY EARNED INCOME</t>
  </si>
  <si>
    <t>FAMEARN</t>
  </si>
  <si>
    <t>ALL TRANSFER INCOME</t>
  </si>
  <si>
    <t>ALLTRAN</t>
  </si>
  <si>
    <t>25,000 (public data top-coded)</t>
  </si>
  <si>
    <t>ASSET INCOME</t>
  </si>
  <si>
    <t>ASTINC</t>
  </si>
  <si>
    <t>40,000 (public data top-coded)</t>
  </si>
  <si>
    <t>TOTAL ASSET VALUE</t>
  </si>
  <si>
    <t>ASSETS</t>
  </si>
  <si>
    <t>100,000 or more (public data top-coded)</t>
  </si>
  <si>
    <t>TOTAL CHILD EARNINGS</t>
  </si>
  <si>
    <t>CHEARN</t>
  </si>
  <si>
    <t>10,000 (public data top-coded)</t>
  </si>
  <si>
    <t>The questions are repeated for 2nd respondent. Mnemonic is the same with _B attached</t>
  </si>
  <si>
    <t>OCCUPATION CODE AC17</t>
  </si>
  <si>
    <t>OCC_AC17</t>
  </si>
  <si>
    <t>INDUSTRY CODE AC17</t>
  </si>
  <si>
    <t>IND_AC17</t>
  </si>
  <si>
    <t>SPOUSE WAGE: RECODED</t>
  </si>
  <si>
    <t>AF10_1R</t>
  </si>
  <si>
    <t>UNIT AMOUNT OF WHAT SP/PARTNR EARNS</t>
  </si>
  <si>
    <t>AF10_2</t>
  </si>
  <si>
    <t>OCCUPATION CODE AK4</t>
  </si>
  <si>
    <t>OCC_AK4</t>
  </si>
  <si>
    <t>INDUSTRY CODE AK4</t>
  </si>
  <si>
    <t>IND_AK4</t>
  </si>
  <si>
    <t>Data exists for all members of the household and all jobs</t>
  </si>
  <si>
    <t>Restricted use</t>
  </si>
  <si>
    <t>IF SOLD &amp; DEBT PAID HOW MUCH YOU'D GET</t>
  </si>
  <si>
    <t>HA44</t>
  </si>
  <si>
    <t>HOW MUCH PROFIT RECEIVED FR/BUSINESS</t>
  </si>
  <si>
    <t>HA49</t>
  </si>
  <si>
    <t>TOTAL AMOUNT IN IND RETIREMENT ACCT</t>
  </si>
  <si>
    <t>HA54</t>
  </si>
  <si>
    <t>HA61</t>
  </si>
  <si>
    <t>IF SOLD HOW MUCH WOULD YOU HAVE (stocks)</t>
  </si>
  <si>
    <t>TOT AMT FR/CHECKG, SAVNGS, MNY MARKT</t>
  </si>
  <si>
    <t>HA71</t>
  </si>
  <si>
    <t>VALUE OF CARS &amp; OTHER VEHICLES</t>
  </si>
  <si>
    <t>HA82</t>
  </si>
  <si>
    <t>IF ASSETS SOLD HOW MUCH YOU'D HAVE</t>
  </si>
  <si>
    <t>HA88</t>
  </si>
  <si>
    <t>FAMILY EARNED INCOME: ACTUAL</t>
  </si>
  <si>
    <t>ALL TRANSFER INCOME: ACTUAL</t>
  </si>
  <si>
    <t>ASSET INCOME: ACTUAL</t>
  </si>
  <si>
    <t>TOTAL ASSET VALUE: ACTUAL</t>
  </si>
  <si>
    <t>TOTAL CHILD EARNINGS: ACTUAL</t>
  </si>
  <si>
    <t>Amount of income from a range of sources such as unemployment compensation, SSI and veterans payments.</t>
  </si>
  <si>
    <t>HA16A_2-HA16L_2</t>
  </si>
  <si>
    <t>HOW MUCH DOES SPOUSE/PARTNER MAKE</t>
  </si>
  <si>
    <t>AF10_1</t>
  </si>
  <si>
    <t>There is a section on "Event history", which asks to all residences and jobs, including salary, the person has had</t>
  </si>
  <si>
    <t>TRACTX</t>
  </si>
  <si>
    <t>Current residence</t>
  </si>
  <si>
    <t>They have geolocation for the current residence, but this data is (very) restricted</t>
  </si>
  <si>
    <t>SPA IDENTIFIER</t>
  </si>
  <si>
    <t>SPA_ID</t>
  </si>
  <si>
    <t>SPA LOCATION NAME</t>
  </si>
  <si>
    <t>SPA_NAME</t>
  </si>
  <si>
    <t>LONGITUDINAL HOUSEHOLD ID</t>
  </si>
  <si>
    <t>LAFANHID</t>
  </si>
  <si>
    <t>Are you of Aboriginal or Torres Strait Islander origin</t>
  </si>
  <si>
    <t>anatsin</t>
  </si>
  <si>
    <t>Survey does not include detailed questions on ethnicity. Alternatively, there are questions on birth country (anbcob)</t>
  </si>
  <si>
    <t>Total amount currently owed on joint credit card accounts</t>
  </si>
  <si>
    <t>CRJCOWE  </t>
  </si>
  <si>
    <t>Total amount currently owed on own name credit card accounts [weighted topcode]</t>
  </si>
  <si>
    <t>crycowe</t>
  </si>
  <si>
    <t>Price of home when purchased [weighted topcode]</t>
  </si>
  <si>
    <t>hsprice</t>
  </si>
  <si>
    <t>Own, Rent or live rent free</t>
  </si>
  <si>
    <t>hstenr/hstenur</t>
  </si>
  <si>
    <t>Approximate value of home today [weighted topcode]</t>
  </si>
  <si>
    <t>hsvalue</t>
  </si>
  <si>
    <t>hsvalui</t>
  </si>
  <si>
    <t>DV: Home value ($) [imputed] [weighted topcode]</t>
  </si>
  <si>
    <t>Approximate amount outstanding on home loans [weighted topcode]</t>
  </si>
  <si>
    <t>hsmgowe</t>
  </si>
  <si>
    <t>There are extremely detailed questions on the mortgage and houseloan in the survey, which I have not coded</t>
  </si>
  <si>
    <t>Year of birth</t>
  </si>
  <si>
    <t>hgage</t>
  </si>
  <si>
    <t>DV: Age last birthday at June 30 [YEAR]</t>
  </si>
  <si>
    <t>Up 20 members of household</t>
  </si>
  <si>
    <t>hgebi</t>
  </si>
  <si>
    <t>DV: Household Form labour force status - broad [imputed]</t>
  </si>
  <si>
    <t>Employment status on Household Form, answered by one person in household</t>
  </si>
  <si>
    <t>hges</t>
  </si>
  <si>
    <t>hgsex</t>
  </si>
  <si>
    <t>hgyob</t>
  </si>
  <si>
    <t>Address status</t>
  </si>
  <si>
    <t>hhadst</t>
  </si>
  <si>
    <t>DV: ASGC 2001 Major Statistical Region</t>
  </si>
  <si>
    <t>hhmsr</t>
  </si>
  <si>
    <t>DV: ASGS 2011 Greater Capital City Statistical Area (GCCSA)</t>
  </si>
  <si>
    <t>hhsgcc</t>
  </si>
  <si>
    <t>DV: ASGC 2001 Section of State</t>
  </si>
  <si>
    <t>hhsos</t>
  </si>
  <si>
    <t>State</t>
  </si>
  <si>
    <t>hhstate</t>
  </si>
  <si>
    <t>I cannot find data on the precise address in the survey</t>
  </si>
  <si>
    <t>Cross wave ID</t>
  </si>
  <si>
    <t>XW</t>
  </si>
  <si>
    <t>I am now going to ask you about your receipt of government pensions, benefits and allowances during the 2008/2009 financial year. Before I do that, can I first ask if you received any of the government bonus payments listed on SHOWCARD F30?</t>
  </si>
  <si>
    <t>igbfany</t>
  </si>
  <si>
    <t>Follow up questions on the type of bonus. The questions do not seem to include the amount</t>
  </si>
  <si>
    <t>abnca1</t>
  </si>
  <si>
    <t>How much was the last [pension / allowance] payment you received from this source / these sources [those listed at G15]?</t>
  </si>
  <si>
    <t>DV: Current weekly Australian Government Allowances ($) [imputed]</t>
  </si>
  <si>
    <t>abncalli</t>
  </si>
  <si>
    <t>The survey covers a long range of benefits apart from Australian Government Allowance. These are Australian public transfers, Bereavement Allowance, DEP (Community Development Employment Project), Carer Allowance, Double Orphan Pension, Mature Age Allowance, Disability Pension, Mobility Allowance, non income support payments, Pensions or benefits paid by overseas governments, Australian Government Parenting Payment, Partner Allowance, Sickness Allowance, Special Benefit, Service Pension, War Widows Pension, Wife Pension, Widow Allowance, Youth Allowance, Baby Bonus, Farmers Hardship Bonus, Newstart Allowance, School Kids Bonus</t>
  </si>
  <si>
    <t>Gross financial year business dividends ($) [weighted topcode]</t>
  </si>
  <si>
    <t>bifdiva</t>
  </si>
  <si>
    <t>G24 Gross financial year incorporated business ($) [weighted topcode]</t>
  </si>
  <si>
    <t>DV: Financial year business income ($) [imputed] Negative values</t>
  </si>
  <si>
    <t>bifin</t>
  </si>
  <si>
    <t>bifiga</t>
  </si>
  <si>
    <t>DV: Financial year business income ($) [imputed] Positive values [weighted topcode]</t>
  </si>
  <si>
    <t>abifip</t>
  </si>
  <si>
    <t>G26b Unincorporated business financial year income ($) [weighted topcode]</t>
  </si>
  <si>
    <t>bifuga</t>
  </si>
  <si>
    <t>DV: Household financial year business income ($) [imputed] Negative values</t>
  </si>
  <si>
    <t>hibifin</t>
  </si>
  <si>
    <t>DV: Household financial year business income ($) [imputed] Positive values [weighted topcode]</t>
  </si>
  <si>
    <t>hibifip</t>
  </si>
  <si>
    <t>DV: Household financial year disposable regular income ($) [imputed] Positive values [weighted topcode]</t>
  </si>
  <si>
    <t>hifdip</t>
  </si>
  <si>
    <t>hifdin</t>
  </si>
  <si>
    <t>DV: Household financial year gross regular income ($) [imputed] Positive values [weighted topcode]</t>
  </si>
  <si>
    <t xml:space="preserve">DV: Household financial year disposable regular income ($) [imputed] Negative values </t>
  </si>
  <si>
    <t>hifefp</t>
  </si>
  <si>
    <t>hifeftn</t>
  </si>
  <si>
    <t>DV: Household financial year gross total income ($) [imputed] Negative values</t>
  </si>
  <si>
    <t>DV: Household financial year regular market income ($) [imputed] Negative values</t>
  </si>
  <si>
    <t>hifmkin</t>
  </si>
  <si>
    <t>DV: Household financial year regular market income ($) [imputed] Positive values [weighted topcode]</t>
  </si>
  <si>
    <t>hifmkip</t>
  </si>
  <si>
    <t>DV: Household financial year regular private income ($) [imputed] Negative values</t>
  </si>
  <si>
    <t>hifpiin</t>
  </si>
  <si>
    <t>DV: Household financial year regular private income ($) [imputed] Positive values [weighted topcode]</t>
  </si>
  <si>
    <t>hifpiip</t>
  </si>
  <si>
    <t>DV: Household current weekly gross wages &amp; salary - all jobs ($) [imputed] [weighted topcode]</t>
  </si>
  <si>
    <t>hiwscei</t>
  </si>
  <si>
    <t>DV: Household current weekly gross wages &amp; salary - all jobs ($) [imputed][inc salary sacrifice] [weighted topcode]</t>
  </si>
  <si>
    <t>hiwsces</t>
  </si>
  <si>
    <t>hiwsfei</t>
  </si>
  <si>
    <t>DV: Household financial year gross wages &amp; salary ($) [imputed] [weighted topcode]</t>
  </si>
  <si>
    <t>These are a selected variables out of a larger set of variables (+150) on household income.</t>
  </si>
  <si>
    <t>oifrnta</t>
  </si>
  <si>
    <t xml:space="preserve">Financial year rental income ($) [weighted topcode] </t>
  </si>
  <si>
    <t>Financial year regular superannuation/annuity payments ($) [weighted topcode]</t>
  </si>
  <si>
    <t>oifsupa</t>
  </si>
  <si>
    <t>DV: Financial year disposable regular income ($) Negative values</t>
  </si>
  <si>
    <t>tifdin</t>
  </si>
  <si>
    <t>DV: Financial year disposable regular income ($) Positive values [weighted topcode]</t>
  </si>
  <si>
    <t>tifdip</t>
  </si>
  <si>
    <t>DV: Financial year disposable total income ($) Negative values</t>
  </si>
  <si>
    <t>tifditn</t>
  </si>
  <si>
    <t>DV: Financial year disposable total income ($) Positive values [weighted topcode]</t>
  </si>
  <si>
    <t>tifditp</t>
  </si>
  <si>
    <t>DV: Financial year gross regular income ($) [imputed] Negative values</t>
  </si>
  <si>
    <t>tifefn</t>
  </si>
  <si>
    <t>DV: Financial year gross regular income ($) [imputed] Positive values [weighted topcode]</t>
  </si>
  <si>
    <t>tifefp</t>
  </si>
  <si>
    <t>DV: Financial year gross total income ($) [imputed] Negative values</t>
  </si>
  <si>
    <t>DV: Financial year gross total income ($) [imputed] Positive values [weighted topcode]</t>
  </si>
  <si>
    <t>tifeftn</t>
  </si>
  <si>
    <t>tifeftp</t>
  </si>
  <si>
    <t>DV: Financial year regular market income ($) [imputed] Negative values</t>
  </si>
  <si>
    <t>DV: Financial year regular market income ($) [imputed] Positive values [weighted topcode]</t>
  </si>
  <si>
    <t>tifmkin</t>
  </si>
  <si>
    <t>tifmkip</t>
  </si>
  <si>
    <t>DV: Financial year regular private income ($) [imputed] Negative values</t>
  </si>
  <si>
    <t>DV: Financial year regular private income ($) [imputed] Positive values [weighted topcode]</t>
  </si>
  <si>
    <t>tifpiip</t>
  </si>
  <si>
    <t>tifprin</t>
  </si>
  <si>
    <t>DV: Current weekly gross wages &amp; salary, all jobs, includes estimated from net ($) [weighted topcode]</t>
  </si>
  <si>
    <t>wsce</t>
  </si>
  <si>
    <t>DV: Current weekly gross wages &amp; salary - all jobs ($) [imputed] [weighted topcode]</t>
  </si>
  <si>
    <t>wscei</t>
  </si>
  <si>
    <t>DV: All jobs, current weekly gross wages &amp; salary ($) [weighted topcode]</t>
  </si>
  <si>
    <t>wscg</t>
  </si>
  <si>
    <t>Currently receive income from wages/salary</t>
  </si>
  <si>
    <t>wschave</t>
  </si>
  <si>
    <t>Also split into different jobs (main job and other jobs)</t>
  </si>
  <si>
    <t>Total amount of your most recent gross pay all other jobs</t>
  </si>
  <si>
    <t>wscoga</t>
  </si>
  <si>
    <t>What was the total amount of your most recent pay from all other jobs after tax was taken out</t>
  </si>
  <si>
    <t>wscona</t>
  </si>
  <si>
    <t>wsfe</t>
  </si>
  <si>
    <t>DV: Financial year gross wages &amp; salary, includes estimated from net ($) [weighted topcode]</t>
  </si>
  <si>
    <t>DV: Financial year gross wages &amp; salary ($) [imputed] [weighted topcode]</t>
  </si>
  <si>
    <t>wsfei</t>
  </si>
  <si>
    <t>DV: Financial year gross wages &amp; salary ($) [weighted topcode]</t>
  </si>
  <si>
    <t>wsfg</t>
  </si>
  <si>
    <t>Net financial year wages and salaries ($) [weighted topcode]</t>
  </si>
  <si>
    <t>wsfna</t>
  </si>
  <si>
    <t>Current employment status</t>
  </si>
  <si>
    <t>esempst</t>
  </si>
  <si>
    <t>DV: C14 Current main job industry. ANZSIC 2006 division</t>
  </si>
  <si>
    <t>jbmi61</t>
  </si>
  <si>
    <t>DV: C14 Current main job industry. 2-digit ANZSIC 2006</t>
  </si>
  <si>
    <t>jbmi62</t>
  </si>
  <si>
    <t>DV: ISIC 3.1 2-digit Industry current main job</t>
  </si>
  <si>
    <t>jbmii2</t>
  </si>
  <si>
    <t>Total balance in all your joint accounts [weighted topcode]</t>
  </si>
  <si>
    <t>bajta</t>
  </si>
  <si>
    <t>Amount of debt as result of business [weighted topcode]</t>
  </si>
  <si>
    <t>bfdta</t>
  </si>
  <si>
    <t>Total for all Businesses [weighted topcode]</t>
  </si>
  <si>
    <t>bftval</t>
  </si>
  <si>
    <t>Total current value of all investments [weighted topcode]</t>
  </si>
  <si>
    <t>fainvcv</t>
  </si>
  <si>
    <t xml:space="preserve"> Current value of other financial investments for all household members [weighted topcode]</t>
  </si>
  <si>
    <t>faoficv</t>
  </si>
  <si>
    <t>fatrcv</t>
  </si>
  <si>
    <t>Total current value of trusts [weighted topcode]</t>
  </si>
  <si>
    <t>Total value of these unpaid overdue household bills</t>
  </si>
  <si>
    <t>hbval</t>
  </si>
  <si>
    <t>DV: Household Total Assets [imputed] ($) [weighted topcode]</t>
  </si>
  <si>
    <t>hwassei</t>
  </si>
  <si>
    <t>hwasset</t>
  </si>
  <si>
    <t>DV: Household Total Assets ($) [weighted topcode]</t>
  </si>
  <si>
    <t>DV: Household wealth: Business: Equity [positive values] [imputed] ($) [weighted topcode]</t>
  </si>
  <si>
    <t>hwbeip</t>
  </si>
  <si>
    <t>More questions on business wealth</t>
  </si>
  <si>
    <t>DV: Household wealth: Childrens bank accounts [imputed] ($) [weighted topcode]</t>
  </si>
  <si>
    <t>DV: Household wealth: Cash investments ($) [weighted topcode]</t>
  </si>
  <si>
    <t>hwcain</t>
  </si>
  <si>
    <t>hwcbani</t>
  </si>
  <si>
    <t>DV: Household wealth: Total credit card debt ($) [weighted topcode]</t>
  </si>
  <si>
    <t>hwccdt</t>
  </si>
  <si>
    <t>hwcoll</t>
  </si>
  <si>
    <t>DV: Household Debt ($) [weighted topcode]</t>
  </si>
  <si>
    <t>hwdebt</t>
  </si>
  <si>
    <t>hweqinv</t>
  </si>
  <si>
    <t>DV: Household wealth: Collectibles and other assets ($) [weighted topcode]</t>
  </si>
  <si>
    <t>DV: Household wealth: Equity investments ($) [weighted topcode]</t>
  </si>
  <si>
    <t>DV: Household Financial Assets ($) [weighted topcode]</t>
  </si>
  <si>
    <t>hwfin</t>
  </si>
  <si>
    <t>DV: Household wealth: HECS debt ($)</t>
  </si>
  <si>
    <t>hwhecdt</t>
  </si>
  <si>
    <t>DV: Household wealth: Home: Apportioned debt ($) [weighted topcode]</t>
  </si>
  <si>
    <t>hwhmdt</t>
  </si>
  <si>
    <t>DV: Household wealth: Home: Apportioned equity loan ($) [weighted topcode]</t>
  </si>
  <si>
    <t>hwhmeql</t>
  </si>
  <si>
    <t>hwhmhl</t>
  </si>
  <si>
    <t>DV: Household wealth: Life insurance [imputed] ($) [weighted topcode]</t>
  </si>
  <si>
    <t>DV: Household wealth: Home: Apportioned home loans ($) [weighted topcode]</t>
  </si>
  <si>
    <t>hwinsui</t>
  </si>
  <si>
    <t>DV: Household wealth: Joint bank accounts ($) [weighted topcode]</t>
  </si>
  <si>
    <t>hwjbank</t>
  </si>
  <si>
    <t>DV: Household wealth: Joint credit card debt ($) [weighted topcode]</t>
  </si>
  <si>
    <t>hwjccdt</t>
  </si>
  <si>
    <t>hwnfin</t>
  </si>
  <si>
    <t>DV: Household wealth: Own credit card debt ($) [weighted topcode]</t>
  </si>
  <si>
    <t>DV: Household Non-Financial Assets ($) [weighted topcode]</t>
  </si>
  <si>
    <t>hwoccdt</t>
  </si>
  <si>
    <t>DV: Household wealth: Other property: Apportioned debt [imputed] ($) [weighted topcode]</t>
  </si>
  <si>
    <t>hwopdti</t>
  </si>
  <si>
    <t>hwopval</t>
  </si>
  <si>
    <t>DV: Household wealth: Other property: Apportioned value ($) [weighted topcode]</t>
  </si>
  <si>
    <t>DV: Household wealth: Other debt: Car loans/Investment loans/Personal loans/Hire purchase/Overdue bills ($) [weighted topcode]</t>
  </si>
  <si>
    <t>hwothdt</t>
  </si>
  <si>
    <t>hwsuper</t>
  </si>
  <si>
    <t>DV: Household wealth: Total superannuation ($) [weighted topcode]</t>
  </si>
  <si>
    <t>DV: Household wealth: Retirees superannuation ($) [weighted topcode]</t>
  </si>
  <si>
    <t>hwsuprt</t>
  </si>
  <si>
    <t>DV: Household wealth: Non-retirees superannuation ($) [weighted topcode]</t>
  </si>
  <si>
    <t>hwsupwk</t>
  </si>
  <si>
    <t>DV: Household wealth: Total bank accounts ($) [weighted topcode]</t>
  </si>
  <si>
    <t>hwtbank</t>
  </si>
  <si>
    <t>DV: Household wealth: Total property: Apportioned debt ($) [weighted topcode]</t>
  </si>
  <si>
    <t>hwtpdt</t>
  </si>
  <si>
    <t>DV: Household wealth: Total property: Apportioned value ($) [weighted topcode]</t>
  </si>
  <si>
    <t>hwtpval</t>
  </si>
  <si>
    <t>DV: Household wealth: Trust funds ($) [weighted topcode]</t>
  </si>
  <si>
    <t>hwtrust</t>
  </si>
  <si>
    <t>DV: Household wealth: Vehicles: Value ($) [weighted topcode]</t>
  </si>
  <si>
    <t>hwvech</t>
  </si>
  <si>
    <t>DV: Household Net Worth [negative values] ($)</t>
  </si>
  <si>
    <t>hwnetwn</t>
  </si>
  <si>
    <t>DV: Household Net Worth [positive values] ($) [weighted topcode]</t>
  </si>
  <si>
    <t>hwnetwp</t>
  </si>
  <si>
    <t>mvcval</t>
  </si>
  <si>
    <t>Current worth of vehicles [weighted topcode]</t>
  </si>
  <si>
    <t>Current worth of other vehicles [weighted topcode]</t>
  </si>
  <si>
    <t>mvoval</t>
  </si>
  <si>
    <t>Current worth of recreational vehicles [weighted topcode]</t>
  </si>
  <si>
    <t>mvrval</t>
  </si>
  <si>
    <t>Current value of life insurance policies [weighted topcode]</t>
  </si>
  <si>
    <t>oainscv</t>
  </si>
  <si>
    <t>Current value of collectibles and other assets [weighted topcode]</t>
  </si>
  <si>
    <t>oaval</t>
  </si>
  <si>
    <t>opdt</t>
  </si>
  <si>
    <t>Total amount of remaining debt on other properties [weighted topcode]</t>
  </si>
  <si>
    <t>Approximate value of other properties today [weighted topcode]</t>
  </si>
  <si>
    <t>opvalue</t>
  </si>
  <si>
    <t>Total value of these unpaid overdue personal bill</t>
  </si>
  <si>
    <t>dtbilla</t>
  </si>
  <si>
    <t>Unpaid debt is specified on different types</t>
  </si>
  <si>
    <t>sacfnd2</t>
  </si>
  <si>
    <t xml:space="preserve"> What is total current value of capital in all these funds (pension)</t>
  </si>
  <si>
    <t>Best estimate of superannuation value [weighted topcode]</t>
  </si>
  <si>
    <t>saest</t>
  </si>
  <si>
    <t>The survey has extremely detailed information on income and wealth. I have therefore only coded the main variables, but there are many more in the survey itself</t>
  </si>
  <si>
    <t>http://www23.statcan.gc.ca/imdb/p3Instr.pl?Function=assembleInstr&amp;lang=en&amp;Item_Id=313871</t>
  </si>
  <si>
    <t>I have coded the 20116 survey</t>
  </si>
  <si>
    <t>Are you currently working at a job or business?</t>
  </si>
  <si>
    <t>EW_Q01A</t>
  </si>
  <si>
    <t>What kind of business, industry or service was this?</t>
  </si>
  <si>
    <t>EE_Q06</t>
  </si>
  <si>
    <t>What is your best estimate of your total personal income, before taxes and deductions, from all sources during the year ending December 31, ]?</t>
  </si>
  <si>
    <t>TPI_Q01</t>
  </si>
  <si>
    <t>Prices in $ in 2016</t>
  </si>
  <si>
    <t>What is the total monthly amount of this pension benefit?</t>
  </si>
  <si>
    <r>
      <t>Pension plan benefits - in pay (IP) - Question identifier:</t>
    </r>
    <r>
      <rPr>
        <b/>
        <sz val="11"/>
        <color theme="1"/>
        <rFont val="Calibri"/>
        <family val="2"/>
        <scheme val="minor"/>
      </rPr>
      <t>IP_Q08A</t>
    </r>
  </si>
  <si>
    <t>Answer in IP_Q08B</t>
  </si>
  <si>
    <t>Do you own this property or do you pay rent?</t>
  </si>
  <si>
    <t>LL_Q04</t>
  </si>
  <si>
    <t>What percentage do you [and your family] own?</t>
  </si>
  <si>
    <t>LL_Q07B</t>
  </si>
  <si>
    <t>LL_Q16</t>
  </si>
  <si>
    <t>Prices in $ in purchase year</t>
  </si>
  <si>
    <t>Question on purchase year</t>
  </si>
  <si>
    <t>How much of your down payment was borrowed?</t>
  </si>
  <si>
    <t>LL_Q22B</t>
  </si>
  <si>
    <t>How much would this property sell for today?</t>
  </si>
  <si>
    <t>LL_Q25</t>
  </si>
  <si>
    <t>Do you have a mortgage on this property?</t>
  </si>
  <si>
    <t>LL_Q28</t>
  </si>
  <si>
    <t>Questions on mortgages: LLQ31-LLQ79</t>
  </si>
  <si>
    <t>How much would the farmhouse and yard sell for today, excluding the rest of the farm?</t>
  </si>
  <si>
    <t>LL_Q91</t>
  </si>
  <si>
    <t>How many properties do you own?</t>
  </si>
  <si>
    <t>MMB_Q02</t>
  </si>
  <si>
    <t>How much [could it be sold for]? [Please estimate the value in Canadian dollars.]</t>
  </si>
  <si>
    <t>MM_Q02</t>
  </si>
  <si>
    <t>How much is owed on [this real estate or property]?</t>
  </si>
  <si>
    <t>MM_Q05</t>
  </si>
  <si>
    <t>How many vehicles do you own?</t>
  </si>
  <si>
    <t>NB_Q02/NB_Q05</t>
  </si>
  <si>
    <t>NN_Q05</t>
  </si>
  <si>
    <t>Cars: How much [could it be sold for]?</t>
  </si>
  <si>
    <t>How much is owed on [this vehicle]?</t>
  </si>
  <si>
    <t>NN_Q07</t>
  </si>
  <si>
    <t>Other vehicles: How much [could it be sold for]?</t>
  </si>
  <si>
    <t>ON_Q02</t>
  </si>
  <si>
    <t>Do you have any: RRSPs (Registered Retirement Savings Plans)?</t>
  </si>
  <si>
    <t>OO_Q01</t>
  </si>
  <si>
    <t>What is the total amount? (RRSPs (Registered Retirement Savings Plans))</t>
  </si>
  <si>
    <t>OO_Q01_1</t>
  </si>
  <si>
    <t>(Do you have any:) LIRAs (Locked-in Retirement Accounts)?</t>
  </si>
  <si>
    <t>OO_Q02</t>
  </si>
  <si>
    <t>What is the total amount? (LIRAs (Locked-in Retirement Accounts))</t>
  </si>
  <si>
    <t>OO_Q02_1</t>
  </si>
  <si>
    <t>(Do you have any:) RRIFs (Registered Retirement Income Funds)?</t>
  </si>
  <si>
    <t>OO_Q03</t>
  </si>
  <si>
    <t>What is the total amount? (RRIFs (Registered Retirement Income Funds))</t>
  </si>
  <si>
    <t>OO_Q03_1</t>
  </si>
  <si>
    <t>(Do you have any:) Life Income Funds (LIFs) and/or Locked-in Retirement Income Funds (LRIFs)?</t>
  </si>
  <si>
    <t>OO_Q04</t>
  </si>
  <si>
    <t>What is the total amount? (Life Income Funds (LIFs) and/or Locked-in Retirement Income Funds (LRIFs))</t>
  </si>
  <si>
    <t>OO_Q04_1</t>
  </si>
  <si>
    <t>(Do you have any:)
TFSAs (Tax Free Saving Accounts)?</t>
  </si>
  <si>
    <t>OO_Q05</t>
  </si>
  <si>
    <t>What is the total amount? (TFSAs (Tax Free Saving Accounts))</t>
  </si>
  <si>
    <t>OO_Q05_1</t>
  </si>
  <si>
    <t>(Do you have any:) Registered Education Savings Plans (RESPs)?</t>
  </si>
  <si>
    <t>OO_Q06</t>
  </si>
  <si>
    <t>What is the total amount? (Registered Education Savings Plans (RESPs))</t>
  </si>
  <si>
    <t>OO_Q06_1</t>
  </si>
  <si>
    <t>(Do you have any:) Deferred Profit Sharing Plans (DPSPs)?</t>
  </si>
  <si>
    <t>OO_Q07</t>
  </si>
  <si>
    <t>What is the total amount? (Deferred Profit Sharing Plans (DPSPs))</t>
  </si>
  <si>
    <t>OO_Q07_1</t>
  </si>
  <si>
    <t>(Do you have any:) Chequing or savings accounts?</t>
  </si>
  <si>
    <t>OO_Q08</t>
  </si>
  <si>
    <t>What is the total amount? (Chequing or savings accounts) Please include uncashed cheques</t>
  </si>
  <si>
    <t>OO_Q08_1</t>
  </si>
  <si>
    <t>(Do you have any:) Term deposits and guaranteed investment certificates (GICs)?</t>
  </si>
  <si>
    <t>OO_Q09A</t>
  </si>
  <si>
    <t>What is the total amount?
(Term deposits and guaranteed investment certificates (GICs))</t>
  </si>
  <si>
    <t>OO_Q09A_1</t>
  </si>
  <si>
    <t>(Do you have any:) Treasury bills (provincial, federal)?</t>
  </si>
  <si>
    <t>OO_Q09B</t>
  </si>
  <si>
    <t>OO_Q09B_1</t>
  </si>
  <si>
    <t>What is the total amount? (Treasury bills (provincial, federal))</t>
  </si>
  <si>
    <t>OO_Q10</t>
  </si>
  <si>
    <t>What is the total amount? (Savings bonds (Canada Savings Bonds, Provincial and Municipal Savings Bonds))
Please report the current fair market value (face value and interests earned to date)</t>
  </si>
  <si>
    <t>(Do you have any:) 
Savings bonds (Canada Savings Bonds, Provincial and Municipal Savings Bonds)?</t>
  </si>
  <si>
    <t>OO_Q10_1</t>
  </si>
  <si>
    <t>(Do you have any:)
Mutual funds and other investment funds?</t>
  </si>
  <si>
    <t>OO_Q11</t>
  </si>
  <si>
    <t>What is the total amount?
(Mutual funds and other investment funds)</t>
  </si>
  <si>
    <t>OO_Q11_1</t>
  </si>
  <si>
    <t>(Do you have any:)
Income Trusts?
Please do not include amounts previously reported.</t>
  </si>
  <si>
    <t>OO_Q12</t>
  </si>
  <si>
    <t>What is the total amount?
(Income Trusts)</t>
  </si>
  <si>
    <t>OO_Q12_1</t>
  </si>
  <si>
    <t>(Do you have any:)
Canadian and foreign (publicly-traded) stocks?
Please include amounts in employee stock ownership plans (ESOP).</t>
  </si>
  <si>
    <t>OO_Q13</t>
  </si>
  <si>
    <t>What is the total amount?
(Canadian and foreign (publicly-traded) stocks
Include amounts in employee stock ownership plans (ESOPs).)</t>
  </si>
  <si>
    <t>OO_Q13_1</t>
  </si>
  <si>
    <t>(Do you have any:)
Canadian and foreign bonds/ debentures?
Include non-mortgage asset-backed securities.</t>
  </si>
  <si>
    <t>OO_Q14</t>
  </si>
  <si>
    <t>What is the total amount?
(Canadian and foreign bonds/ debentures
Include non-mortgage asset-backed securities.)</t>
  </si>
  <si>
    <t>OO_Q14_1</t>
  </si>
  <si>
    <t>(Do you have any:)
Money owed to you other than mortgages held?</t>
  </si>
  <si>
    <t>OO_Q15</t>
  </si>
  <si>
    <t xml:space="preserve">What is the total amount?
(Money owed to you other than mortgages held)
</t>
  </si>
  <si>
    <t>OO_Q15_1</t>
  </si>
  <si>
    <t xml:space="preserve">
(Do you have any:)
Money invested in privately-held companies (not publicly traded stocks)?</t>
  </si>
  <si>
    <t>OO_Q16</t>
  </si>
  <si>
    <t>What is the total amount?
(Money invested in privately-held companies (not publicly traded stocks))</t>
  </si>
  <si>
    <t>OO_Q16_1</t>
  </si>
  <si>
    <t>(Do you have any:)
Annuities?</t>
  </si>
  <si>
    <t>OO_Q17</t>
  </si>
  <si>
    <t>What is the total amount?
Please report total value, not amount of payment.</t>
  </si>
  <si>
    <t>OO_Q17_1</t>
  </si>
  <si>
    <t>(Do you have any:)
Amount in foreign pension plans?
For example: U.S. 401K plans</t>
  </si>
  <si>
    <t xml:space="preserve">OO_Q18
</t>
  </si>
  <si>
    <t>What is the total amount?
(Amount in foreign pension plans
For example: U.S. 401K plans)</t>
  </si>
  <si>
    <t>OO_Q18_1</t>
  </si>
  <si>
    <t>(Do you have any:)
Other investments or financial assets?
Please include other money held in trust, asset-backed securities, money owed to you in the form of mortgages held and any other investments or financial assets.</t>
  </si>
  <si>
    <t>OO_Q19</t>
  </si>
  <si>
    <t>What is the total amount?
(Other investments or financial assets)</t>
  </si>
  <si>
    <t>OO_Q19_1</t>
  </si>
  <si>
    <t>What is the approximate value of the contents of your principal residence?
Provide the value if sold today, not the insured or replacement value.</t>
  </si>
  <si>
    <t>PP_Q02</t>
  </si>
  <si>
    <t>Under 1,000$</t>
  </si>
  <si>
    <t xml:space="preserve"> $1,000,000 and over</t>
  </si>
  <si>
    <t>(Do you have other assets not already described?
For example: copyrights, patents, royalties, etc.)
What is the total current value?</t>
  </si>
  <si>
    <t>PP_Q03_1</t>
  </si>
  <si>
    <t>How much is still owed for [your student loans]?</t>
  </si>
  <si>
    <t>RR_Q05</t>
  </si>
  <si>
    <t>(Do you have outstanding balances on the following credit cards: VISA, MasterCard, American Express?
That is, the amount still owing on your last bills excluding new purchases.)
What is the outstanding balance</t>
  </si>
  <si>
    <t>QQ_Q01_1</t>
  </si>
  <si>
    <t xml:space="preserve">
(Do you have outstanding balances on other credit cards? (That is, the amount still owing on your last bills excluding new purchases).
Include: retail store cards, gas station cards, etc.)</t>
  </si>
  <si>
    <t>QQ_Q02_1</t>
  </si>
  <si>
    <t xml:space="preserve">
(Do you have outstanding balances on deferred payment and instalment plans that have not yet been reported?
(This is often referred to as 'buy now, pay later'.))</t>
  </si>
  <si>
    <t>QQ_Q03_1</t>
  </si>
  <si>
    <t>(Do you have outstanding balances on a home equity line of credit?) What is the outstanding balance?</t>
  </si>
  <si>
    <t>QQ_Q04A_1</t>
  </si>
  <si>
    <t>(Do you have outstanding balances on other lines of credit?) What is the outstanding balance?</t>
  </si>
  <si>
    <t>QQ_Q04B_1</t>
  </si>
  <si>
    <t>(Do you have outstanding balances on other loans from financial institutions?)
What is the outstanding balance?</t>
  </si>
  <si>
    <t>QQ_Q05_1</t>
  </si>
  <si>
    <t>(Do you have any other money owed and not already reported?
Include: taxes owing, past due bills, etc.
Exclude: loans from financial institutions)
What is the outstanding balance?</t>
  </si>
  <si>
    <t>QQ_Q06_1</t>
  </si>
  <si>
    <t>How many businesses do you own?</t>
  </si>
  <si>
    <t>SB_Q01B</t>
  </si>
  <si>
    <t>What is the book value of the assets of the entire business (cost price less depreciation)?
Include: financial assets, accounts receivable, inventories, land, buildings, machinery, equipment, customer lists, intangible assets, etc.
Exclude: assets reported with principal residence or other real estate.</t>
  </si>
  <si>
    <t>SS_Q05</t>
  </si>
  <si>
    <t>What is the total amount of the debts and liabilities of the entire business?</t>
  </si>
  <si>
    <t>SS_Q06</t>
  </si>
  <si>
    <t>What is the market value of this entire business, if this business were sold today?</t>
  </si>
  <si>
    <t>SS_Q07</t>
  </si>
  <si>
    <t>What is the equity of the entire business if this business were sold today?</t>
  </si>
  <si>
    <t>SS_Q08</t>
  </si>
  <si>
    <t>Asked for all businessess</t>
  </si>
  <si>
    <t>(For the largest inheritance received:) What was the amount?</t>
  </si>
  <si>
    <t>UU_Q05_1A</t>
  </si>
  <si>
    <t>Up to 5 inheritances. Also questions about from whom and when</t>
  </si>
  <si>
    <t>Older versions of the survey seems to have detailed background data. This does not seem to be the case in the 2016 survey. Howver, it may be the case that the background data is included in other surveys, which can be linked with this survey</t>
  </si>
  <si>
    <t>6?</t>
  </si>
  <si>
    <t>http://www.icpsr.umich.edu/icpsrweb/ICPSR/studies/36524#method/http://opendata.pku.edu.cn/dataset.xhtml?persistentId=doi:10.18170/DVN/45LCSO</t>
  </si>
  <si>
    <t>1977 (1965)</t>
  </si>
  <si>
    <t>I have used the historical database as the reference material for the coding and used the questionnaire from 2014 as reference document</t>
  </si>
  <si>
    <t>Y1</t>
  </si>
  <si>
    <t>Price in € for the given year</t>
  </si>
  <si>
    <t>Y</t>
  </si>
  <si>
    <t>I cannot find a definition of this variable</t>
  </si>
  <si>
    <t>S</t>
  </si>
  <si>
    <t>S1</t>
  </si>
  <si>
    <t>Household ID</t>
  </si>
  <si>
    <t>NQUEST</t>
  </si>
  <si>
    <t>W</t>
  </si>
  <si>
    <t>AR</t>
  </si>
  <si>
    <t>AR1</t>
  </si>
  <si>
    <t>AR2</t>
  </si>
  <si>
    <t>AR3</t>
  </si>
  <si>
    <t>AF</t>
  </si>
  <si>
    <t>AF1</t>
  </si>
  <si>
    <t>AF11</t>
  </si>
  <si>
    <t>AF12</t>
  </si>
  <si>
    <t>AF2</t>
  </si>
  <si>
    <t>AF3</t>
  </si>
  <si>
    <t>AF4</t>
  </si>
  <si>
    <t>PF</t>
  </si>
  <si>
    <t>PF1</t>
  </si>
  <si>
    <t>PF2</t>
  </si>
  <si>
    <t>PF3</t>
  </si>
  <si>
    <t>CLW</t>
  </si>
  <si>
    <t>CLW2</t>
  </si>
  <si>
    <t>Household: Net disposable income (excluding income from financial assets)</t>
  </si>
  <si>
    <t>Household: Net disposable income</t>
  </si>
  <si>
    <t>Household: Savings (excluding income from financial assets)</t>
  </si>
  <si>
    <t>Household: Savings</t>
  </si>
  <si>
    <t>Household: Net wealth</t>
  </si>
  <si>
    <t>Household: Real assets</t>
  </si>
  <si>
    <t>Household: Real estate (housing, land and other buildings)</t>
  </si>
  <si>
    <t>Household: Businesses</t>
  </si>
  <si>
    <t>Household: Valuables</t>
  </si>
  <si>
    <t>Household: Financial assets</t>
  </si>
  <si>
    <t>Household: Deposits, CDs, repos, postal savings certificates</t>
  </si>
  <si>
    <t>Household: Bank deposits, CDs, repos</t>
  </si>
  <si>
    <t>Household: Postal deposits and savings certificates</t>
  </si>
  <si>
    <t>Household: Government securities</t>
  </si>
  <si>
    <t>Household: Other securities (bonds, mutual funds, equity, shares in private limited companies and partnerships, foreign securities, loans to cooperatives)</t>
  </si>
  <si>
    <t>Household: Credit due from other households</t>
  </si>
  <si>
    <t>Household: Financial liabilities (-)</t>
  </si>
  <si>
    <t>Household: Liabilities to banks and financial companies</t>
  </si>
  <si>
    <t>Household: Trade debt</t>
  </si>
  <si>
    <t>Household: Liabilities to other households</t>
  </si>
  <si>
    <t>Household: Household wealth group (10 groups based onW deciles)</t>
  </si>
  <si>
    <t>Household: Household wealth group (5 groups based on W quintiles)</t>
  </si>
  <si>
    <t>IREG</t>
  </si>
  <si>
    <t>ISTAT regional code</t>
  </si>
  <si>
    <t>IPROV</t>
  </si>
  <si>
    <t>ISTAT provincial code</t>
  </si>
  <si>
    <t>ICOM</t>
  </si>
  <si>
    <t>ISTAT municipal code</t>
  </si>
  <si>
    <t>AREA3</t>
  </si>
  <si>
    <t>Division of Italy into three geographical areas</t>
  </si>
  <si>
    <t>AREA5</t>
  </si>
  <si>
    <t>Division of Italy into five geographical areas</t>
  </si>
  <si>
    <t>ACOM5</t>
  </si>
  <si>
    <t>Division of municipalities by resident population (five groups)</t>
  </si>
  <si>
    <t>NCOMP</t>
  </si>
  <si>
    <t>Number of household members</t>
  </si>
  <si>
    <t>PERC</t>
  </si>
  <si>
    <t>Income earner.</t>
  </si>
  <si>
    <t>ANASC</t>
  </si>
  <si>
    <t>SESSO</t>
  </si>
  <si>
    <t>ETA</t>
  </si>
  <si>
    <t>Age (years).</t>
  </si>
  <si>
    <t>Main employment, branch of activity</t>
  </si>
  <si>
    <t>Exists with different levels of detail; lowest 3 categories, highest 11</t>
  </si>
  <si>
    <t>Main employment, work status</t>
  </si>
  <si>
    <t>Exists with different levels of detail; lowest 3 categories, highest 10</t>
  </si>
  <si>
    <t>SETTP3</t>
  </si>
  <si>
    <t>QUALP3</t>
  </si>
  <si>
    <t>Holding of bonds at the end of the year:</t>
  </si>
  <si>
    <t>POBB</t>
  </si>
  <si>
    <t>Holding of shares of mutual funds at the end of the year:</t>
  </si>
  <si>
    <t>PQFC</t>
  </si>
  <si>
    <t>Holding of shares at the end of the year:</t>
  </si>
  <si>
    <t>PAZI</t>
  </si>
  <si>
    <t>There are 25 questions in total on whether the person holds a type of financial assets</t>
  </si>
  <si>
    <t>Amount of bonds held at the end of the year.</t>
  </si>
  <si>
    <t>Amount of shares of mutual funds held at the end of the year.</t>
  </si>
  <si>
    <t>Amount of shares (of listed and unlisted</t>
  </si>
  <si>
    <t>LOBB</t>
  </si>
  <si>
    <t>LQFC</t>
  </si>
  <si>
    <t>LAZI</t>
  </si>
  <si>
    <t>There are 25 questions in total on the amount the person holds a type of financial assets</t>
  </si>
  <si>
    <t>GODAB</t>
  </si>
  <si>
    <t>Resident status</t>
  </si>
  <si>
    <t>Estimated value of real goods owned by the household at the end of the year.</t>
  </si>
  <si>
    <t>WREALI</t>
  </si>
  <si>
    <t>Estimated value of the means of transport owned by the household at the end of the year.</t>
  </si>
  <si>
    <t>WDUR1</t>
  </si>
  <si>
    <t>Estimated value of the other durables owned by the household at the end of the year (furniture, furnishings, appliances, etc.).</t>
  </si>
  <si>
    <t>WDUR2</t>
  </si>
  <si>
    <t>Estimated value of the durables owned by the household at the end of the year.</t>
  </si>
  <si>
    <t>WDUR</t>
  </si>
  <si>
    <t>DEB12A-DEB12O</t>
  </si>
  <si>
    <t>Amount of debts (13 different types of debt)</t>
  </si>
  <si>
    <t>Total amount of overdraft on current accounts at the end of the year.</t>
  </si>
  <si>
    <t>PFCC</t>
  </si>
  <si>
    <t>Total amount of debt on credit cards at the end of the year.</t>
  </si>
  <si>
    <t>PFCARTE</t>
  </si>
  <si>
    <t>During the year your household..
1spent less than its entire yearly income and succeeded in saving
2= spent its entire yearly income and didn’t manage to save anything
3= spent more than its entire yearly income, drawing on savings or borrowing</t>
  </si>
  <si>
    <t>RISPAR</t>
  </si>
  <si>
    <t>The time period varies dependent on the type of debt</t>
  </si>
  <si>
    <t>Employee income net of taxes and compulsory contributions.</t>
  </si>
  <si>
    <t>YLM</t>
  </si>
  <si>
    <t>Cash value of fringe benefits.</t>
  </si>
  <si>
    <t>YLNM</t>
  </si>
  <si>
    <t>Self-employment income (unpaid family members) net of taxes and compulsory contributions.</t>
  </si>
  <si>
    <t>YMCOAD</t>
  </si>
  <si>
    <t>YM</t>
  </si>
  <si>
    <t>Self-employment income net of taxes, contributions and depreciation.</t>
  </si>
  <si>
    <t>YML</t>
  </si>
  <si>
    <t>Self-employment income net of taxes and contributions.</t>
  </si>
  <si>
    <t>Pension benefits net of tax per month.</t>
  </si>
  <si>
    <t>TPENS</t>
  </si>
  <si>
    <t>Monthly payments received.</t>
  </si>
  <si>
    <t>MESIP</t>
  </si>
  <si>
    <t>Break in data from 1987-2000 (see YML instead)</t>
  </si>
  <si>
    <t>Amount of economic support (e.g., assistance for disabled persons, maintenance, guaranteed minimum income, food allowance etc.) received during the year.</t>
  </si>
  <si>
    <t>ASSIS</t>
  </si>
  <si>
    <t>Household’s ownership share.</t>
  </si>
  <si>
    <t>QPRO</t>
  </si>
  <si>
    <t>AFFEFF</t>
  </si>
  <si>
    <t>Annual rent actually received.</t>
  </si>
  <si>
    <t>Annual rent actually paid.</t>
  </si>
  <si>
    <t>AFFPAG</t>
  </si>
  <si>
    <t>Status: Applied for the data from JHPS since I could not find a codebook. I have only coded the KHPS and not the additional round (JHPS). This is so because the surveys apparently are identical for the two rounds</t>
  </si>
  <si>
    <t>h__0141</t>
  </si>
  <si>
    <t>current address (metropolitan city/ province)</t>
  </si>
  <si>
    <t>h__0142</t>
  </si>
  <si>
    <t>current address (city/ district)</t>
  </si>
  <si>
    <t>total number of household members</t>
  </si>
  <si>
    <t>h__0150</t>
  </si>
  <si>
    <t>h__0241-h__0255</t>
  </si>
  <si>
    <t>Gender for all household members</t>
  </si>
  <si>
    <t>(date of birth) solar/ lunar calendar-1 for all household members</t>
  </si>
  <si>
    <t>h__0281-h__0295</t>
  </si>
  <si>
    <t>h__0301-h__0315</t>
  </si>
  <si>
    <t>date of birth(year)-1 for all household members</t>
  </si>
  <si>
    <t>date of birth(month)-1 for all household members</t>
  </si>
  <si>
    <t>h__0321-h__0335</t>
  </si>
  <si>
    <t>date of birth(day)-1 for all household members</t>
  </si>
  <si>
    <t>h__0341-h__0355</t>
  </si>
  <si>
    <t>h__0361-h__0375</t>
  </si>
  <si>
    <t>age-1 for all household members</t>
  </si>
  <si>
    <t>h__1406</t>
  </si>
  <si>
    <t>ownership of home</t>
  </si>
  <si>
    <t>current monetary value of home (if owned)</t>
  </si>
  <si>
    <t>Detailed questions on size and type of residence</t>
  </si>
  <si>
    <t>h__1412</t>
  </si>
  <si>
    <t>h__1413</t>
  </si>
  <si>
    <t>h__1414</t>
  </si>
  <si>
    <t>KRW 10,000</t>
  </si>
  <si>
    <t>deposit</t>
  </si>
  <si>
    <t>monthly rent</t>
  </si>
  <si>
    <t>h__2102</t>
  </si>
  <si>
    <t>(previous year) average total earnings for household</t>
  </si>
  <si>
    <t>(previous year) existence of income from real estate</t>
  </si>
  <si>
    <t>h__2111</t>
  </si>
  <si>
    <t>(previous year) financial income 1 - interest from savings in bank and other financial institutions (unit:10,000KRW/year)</t>
  </si>
  <si>
    <t>(previous year) financial income 2 - interest from non-institutional financial products such as personal loans (unit:10,000KRW/year)</t>
  </si>
  <si>
    <t>(previous year) financial income 3 - net gains from the sales of stocks (unit:10,000KRW/year)</t>
  </si>
  <si>
    <t>(previous year) financial income 4 - dividends (unit:10,000KRW/ year)</t>
  </si>
  <si>
    <t>(previous year) financial income 5 - other (unit:10,000KRW/ year)</t>
  </si>
  <si>
    <t>h__2112</t>
  </si>
  <si>
    <t>h__2113</t>
  </si>
  <si>
    <t>h__2114</t>
  </si>
  <si>
    <t>h__2115</t>
  </si>
  <si>
    <t>h__2116</t>
  </si>
  <si>
    <t>Not specified</t>
  </si>
  <si>
    <t>h__2121</t>
  </si>
  <si>
    <t>(previous year) real estate income 1 - net monthly rent(unit:10,000KRW/year)</t>
  </si>
  <si>
    <t>(previous year) real estate income 2 - net gains from sales of real estate (unit:10,000KRW/year)</t>
  </si>
  <si>
    <t>(previous year) real estate income 3 - other income from renting land or lot (unit:10,000KRW/year)</t>
  </si>
  <si>
    <t>(previous year) real estate income 4 - a premium or key money (unit:10,000KRW/year)</t>
  </si>
  <si>
    <t>(previous year) real estate income 5 - other (unit:10,000KRW/year)</t>
  </si>
  <si>
    <t>h__2122</t>
  </si>
  <si>
    <t>h__2123</t>
  </si>
  <si>
    <t>h__2124</t>
  </si>
  <si>
    <t>h__2125</t>
  </si>
  <si>
    <t>h__2126</t>
  </si>
  <si>
    <t>(previous year) existence of recipient(s) of social insurance benefits in household</t>
  </si>
  <si>
    <t>h__2131</t>
  </si>
  <si>
    <t>amount of benefit from social insurance(unit:10,000KRW)-1</t>
  </si>
  <si>
    <t>h__2134</t>
  </si>
  <si>
    <t>Up to 5 receipients</t>
  </si>
  <si>
    <t>(previous year) existence of transfer income</t>
  </si>
  <si>
    <t>h__2151</t>
  </si>
  <si>
    <t>h__2155</t>
  </si>
  <si>
    <t>h__2156</t>
  </si>
  <si>
    <t>h__2157</t>
  </si>
  <si>
    <t>h__2158</t>
  </si>
  <si>
    <t>h__2159</t>
  </si>
  <si>
    <t>h__2160</t>
  </si>
  <si>
    <t>(previous year) transfer income 3 - support from social groups (unit:10,000KRW/year)</t>
  </si>
  <si>
    <t>(previous year) transfer income 4 - support from relatives (unit:10,000KRW/year)</t>
  </si>
  <si>
    <t>(previous year) transfer income 4 - support from parents (including spouse's) who live separately (unit:10,000KRW/year)</t>
  </si>
  <si>
    <t>(previous year) transfer income 5 - support from children who live separately (KRW 10,000)</t>
  </si>
  <si>
    <t>(previous year) transfer income 6 - support from other relatives (KRW 10,000)</t>
  </si>
  <si>
    <t>(previous year) transfer income 7 - other (KRW 10,000)</t>
  </si>
  <si>
    <t>(previous year) existence of income from any other sources</t>
  </si>
  <si>
    <t>h__2181</t>
  </si>
  <si>
    <t>(previous year) other income (KRW 10,000)</t>
  </si>
  <si>
    <t>(previous year) other income source 1 - insurance - payments received due to illness or accident (unit:10,000KRW/year)</t>
  </si>
  <si>
    <t>(previous year) other income source 2 - insurance - refunds from cancellation or payments due to expiration (unit:10,000KRW/year)</t>
  </si>
  <si>
    <t>(previous year) other income source 3 - insurance - life insurance (unit:10,000KRW/year)</t>
  </si>
  <si>
    <t>(previous year) other income source 4 - retirement allowance (unit:10,000KRW/year)</t>
  </si>
  <si>
    <t>(previous year) other income source 5 - donation/ inheritance (unit:10,000KRW/year)</t>
  </si>
  <si>
    <t>(previous year) other income source 6 - congratulatory/ condolence money (unit:10,000KRW/year)</t>
  </si>
  <si>
    <t>(previous year) other income source 7 - winnings from lottery/ raffles/ horseracing bets (unit:10,000KRW/year)</t>
  </si>
  <si>
    <t>(previous year) other income source 8 - compensatory payments due to traffic accidents or natural disasters (unit:10,000KRW/year)</t>
  </si>
  <si>
    <t>(previous year) other income source 9 - other (unit:10,000KRW/year)</t>
  </si>
  <si>
    <t>h__2182</t>
  </si>
  <si>
    <t>h__2183</t>
  </si>
  <si>
    <t>h__2184</t>
  </si>
  <si>
    <t>h__2185</t>
  </si>
  <si>
    <t>h__2186</t>
  </si>
  <si>
    <t>h__2187</t>
  </si>
  <si>
    <t>h__2188</t>
  </si>
  <si>
    <t>h__2189</t>
  </si>
  <si>
    <t>h__2190</t>
  </si>
  <si>
    <t>h__2191</t>
  </si>
  <si>
    <t>h__2201</t>
  </si>
  <si>
    <t>h__2202</t>
  </si>
  <si>
    <t>h__2203</t>
  </si>
  <si>
    <t>h__2204</t>
  </si>
  <si>
    <t>h__2205</t>
  </si>
  <si>
    <t>h__2206</t>
  </si>
  <si>
    <t>h__2207</t>
  </si>
  <si>
    <t>h__2208</t>
  </si>
  <si>
    <t>h__2209</t>
  </si>
  <si>
    <t>h__2210</t>
  </si>
  <si>
    <t>h__2211</t>
  </si>
  <si>
    <t>h__2212</t>
  </si>
  <si>
    <t>(previous month) 1. earned income</t>
  </si>
  <si>
    <t>(previous month) 1. amount of earned income  (unit:10,000KRW/month)</t>
  </si>
  <si>
    <t>(previous month) 2. financial income</t>
  </si>
  <si>
    <t>(previous month) 2. amount of financial income  (unit:10,000KRW/month)</t>
  </si>
  <si>
    <t>(previous month) 3. real estate income</t>
  </si>
  <si>
    <t>(previous month) 3. amount of real estate income (unit:10,000KRW/month)</t>
  </si>
  <si>
    <t>(previous month) 4. social security/ pension payments</t>
  </si>
  <si>
    <t>(previous month) 4. amount of social security/ pension payments (unit:10,000KRW/month)</t>
  </si>
  <si>
    <t>(previous month) 5. transfer income other than social security/ pension payments</t>
  </si>
  <si>
    <t>(previous month) 5. amount of transfer income other than social security/ pension payments (unit:10,000KRW/month)</t>
  </si>
  <si>
    <t>(previous month) 6. other income</t>
  </si>
  <si>
    <t>(previous month) 6. amount of other income (unit:10,000KRW/month)</t>
  </si>
  <si>
    <t>KRW 10,000/month</t>
  </si>
  <si>
    <t>(previous year) existence of savings</t>
  </si>
  <si>
    <t>h__2401</t>
  </si>
  <si>
    <t>(previous year) average monthly savings(unit:10,000KRW)</t>
  </si>
  <si>
    <t>h__2402</t>
  </si>
  <si>
    <t>h__2411</t>
  </si>
  <si>
    <t>h__2412</t>
  </si>
  <si>
    <t>h__2413</t>
  </si>
  <si>
    <t>h__2414</t>
  </si>
  <si>
    <t>h__2415</t>
  </si>
  <si>
    <t>h__2416</t>
  </si>
  <si>
    <t>h__2417</t>
  </si>
  <si>
    <t>h__2418</t>
  </si>
  <si>
    <t>h__2425</t>
  </si>
  <si>
    <t>h__2426</t>
  </si>
  <si>
    <t>h__2419</t>
  </si>
  <si>
    <t>h__2420</t>
  </si>
  <si>
    <t>h__2421</t>
  </si>
  <si>
    <t>h__2422</t>
  </si>
  <si>
    <t>h__2423</t>
  </si>
  <si>
    <t>h__2424</t>
  </si>
  <si>
    <t>(previous year) existence -  savings in bank</t>
  </si>
  <si>
    <t>(previous year) amount(unit:10,000KRW) - savings in bank</t>
  </si>
  <si>
    <t>(previous year) existence - individual pension accounts (excluding national pension)</t>
  </si>
  <si>
    <t>(previous year) amount(unit:10,000KRW) - individual pension accounts (excluding national pension)</t>
  </si>
  <si>
    <t>(previous year) existence - compensation-type insurance (e.g., accident or injury insurance)</t>
  </si>
  <si>
    <t>(previous year) amount(unit:10,000KRW) - compensation-type insurance (e.g., accident or injury insurance)</t>
  </si>
  <si>
    <t>(previous year) existence - life insurance</t>
  </si>
  <si>
    <t xml:space="preserve">(previous year) amount(unit:10,000KRW) - life insurance </t>
  </si>
  <si>
    <t>(previous year) existence - mutual fund/ monthly investment plan</t>
  </si>
  <si>
    <t xml:space="preserve">(previous year) amount(unit:10,000KRW) - mutual fund/ monthly investment plan </t>
  </si>
  <si>
    <t>(previous year) existence - savings-type insurance (e.g., insurance as an investment, educational insurance)</t>
  </si>
  <si>
    <t>(previous year) amount(unit:10,000KRW) - savings-type insurance (e.g., insurance as an investment, educational insurance)</t>
  </si>
  <si>
    <t>(previous year) existence - 'Gye' (private mutual savings club)</t>
  </si>
  <si>
    <t>(previous year) amount(unit:10,000KRW) - 'Gye' (private mutual savings club)</t>
  </si>
  <si>
    <t>(previous year) existence - other</t>
  </si>
  <si>
    <t>(previous year) amount(unit:10,000KRW) - other</t>
  </si>
  <si>
    <t>(at time of interview) own real estate or property other than current dwelling</t>
  </si>
  <si>
    <t>h__2501</t>
  </si>
  <si>
    <t>Type is also specified</t>
  </si>
  <si>
    <t>(at time of interview) current market value of real estate or property(unit:10,000KRW)</t>
  </si>
  <si>
    <t>h__2513</t>
  </si>
  <si>
    <t>KRW10,000</t>
  </si>
  <si>
    <t>(at time of interview) total amount of deposit(unit:10,000KRW)</t>
  </si>
  <si>
    <t>h__2523</t>
  </si>
  <si>
    <t>(at time of interview) savings 1 - existence of savings in bank</t>
  </si>
  <si>
    <t>(at time of interview) savings 1 - total amount of savings in bank(unit:10,000KRW)</t>
  </si>
  <si>
    <t xml:space="preserve">(at time of interview) savings 2 - existence of  stock,bond,trust </t>
  </si>
  <si>
    <t>(at time of interview) savings 2 - total amount of stock,bond,trust(unit:10,000KRW)</t>
  </si>
  <si>
    <t xml:space="preserve">(at time of interview) savings 3 - existence of saving-type insurance </t>
  </si>
  <si>
    <t>(at time of interview) savings 3 - total amount of saving-type insurance(unit:10,000KRW)</t>
  </si>
  <si>
    <t xml:space="preserve">(at time of interview) savings 4 - existence of Gye </t>
  </si>
  <si>
    <t>(at time of interview) savings 4 - total amount of Gye (unit:10,000KRW)</t>
  </si>
  <si>
    <t>(at time of interview) savings 5 - existence of personal loans to friends or relatives</t>
  </si>
  <si>
    <t>(at time of interview) savings 5 - total amount of personal loans to friends or relatives(unit:10,000KRW)</t>
  </si>
  <si>
    <t>(at time of interview) savings 6 - existence of other financial assets</t>
  </si>
  <si>
    <t>(at time of interview) savings 6 - total amount of other financial assets (unit:10,000KRW)</t>
  </si>
  <si>
    <t>h__2561</t>
  </si>
  <si>
    <t>h__2562</t>
  </si>
  <si>
    <t>h__2563</t>
  </si>
  <si>
    <t>h__2564</t>
  </si>
  <si>
    <t>h__2565</t>
  </si>
  <si>
    <t>h__2566</t>
  </si>
  <si>
    <t>h__2567</t>
  </si>
  <si>
    <t>h__2568</t>
  </si>
  <si>
    <t>h__2569</t>
  </si>
  <si>
    <t>h__2570</t>
  </si>
  <si>
    <t>h__2571</t>
  </si>
  <si>
    <t>h__2572</t>
  </si>
  <si>
    <t>One out of many questions on renting out the property</t>
  </si>
  <si>
    <t>(at time of interview) debt 1 - debt from bank and other financial institutions</t>
  </si>
  <si>
    <t>(at time of interview) debt 1 - balance of debt from bank and other financial institutions (unit:10,000KRW)</t>
  </si>
  <si>
    <t>(at time of interview) debt 2 - debt from non-financial institutions</t>
  </si>
  <si>
    <t>(at time of interview) debt 2 - balance of debt from non-financial institutions (unit:10,000KRW)</t>
  </si>
  <si>
    <t>(at time of interview) debt 3 - personal loans from others</t>
  </si>
  <si>
    <t>(at time of interview) debt 3 - balance of personal loans from others (unit: 10,000KRW)</t>
  </si>
  <si>
    <t>(at time of interview) debt 4 - rents or deposits to pay back</t>
  </si>
  <si>
    <t>(at time of interview) debt 4 - balance of rents or deposits to pay back (unit:10,000KRW)</t>
  </si>
  <si>
    <t>(at time of interview) debt 5 - 'Gye' money to pay (i.e., to compensate a lump sum received in advance)</t>
  </si>
  <si>
    <t>(at time of interview) debt 5 - balance of 'Gye' money to pay (unit:10,000KRW)</t>
  </si>
  <si>
    <t>(at time of interview) debt 6 - other debts</t>
  </si>
  <si>
    <t>(at time of interview) debt 6 - balance from other debts (unit:10,000KRW)</t>
  </si>
  <si>
    <t>h__2601</t>
  </si>
  <si>
    <t>h__2602</t>
  </si>
  <si>
    <t>h__2604</t>
  </si>
  <si>
    <t>h__2605</t>
  </si>
  <si>
    <t>h__2607</t>
  </si>
  <si>
    <t>h__2608</t>
  </si>
  <si>
    <t>h__2610</t>
  </si>
  <si>
    <t>h__2611</t>
  </si>
  <si>
    <t>h__2613</t>
  </si>
  <si>
    <t>h__2614</t>
  </si>
  <si>
    <t>h__2616</t>
  </si>
  <si>
    <t>h__2617</t>
  </si>
  <si>
    <t>(at time of interview) respondent owns car(s)</t>
  </si>
  <si>
    <t>h__2651</t>
  </si>
  <si>
    <t>h__2653</t>
  </si>
  <si>
    <t>(at time of interview) current market value of car(s)</t>
  </si>
  <si>
    <t>h__2655</t>
  </si>
  <si>
    <t>(at time of interview) price of car(s) bought last year</t>
  </si>
  <si>
    <t>(at time of interview) ownership of other property, other than vehicle (or house, I suppose)</t>
  </si>
  <si>
    <t>(at time of interview) current market value of other property, other than vehicle (10,000 KRW)</t>
  </si>
  <si>
    <t>h__2661</t>
  </si>
  <si>
    <t>h__2662</t>
  </si>
  <si>
    <t>Household survey</t>
  </si>
  <si>
    <t>Individual survey</t>
  </si>
  <si>
    <t>personal identification number</t>
  </si>
  <si>
    <t>pid</t>
  </si>
  <si>
    <t>orghid98</t>
  </si>
  <si>
    <t>original household id(98 sample)</t>
  </si>
  <si>
    <t>Also other household ID's</t>
  </si>
  <si>
    <t>(main job) job type (wage/ non-wage)</t>
  </si>
  <si>
    <t>jobtype</t>
  </si>
  <si>
    <t>p__0101</t>
  </si>
  <si>
    <t>(household information) gender</t>
  </si>
  <si>
    <t>p__0107</t>
  </si>
  <si>
    <t>(household information) age</t>
  </si>
  <si>
    <t>(household information) address of residence</t>
  </si>
  <si>
    <t>p__0121</t>
  </si>
  <si>
    <t>(all respondents) engaged in paid work or not during the last week</t>
  </si>
  <si>
    <t>p__0204</t>
  </si>
  <si>
    <t>Also other questions on work status</t>
  </si>
  <si>
    <t>(main job): type of industry: 2000 code(standard industry category 8th)</t>
  </si>
  <si>
    <t>p__0330</t>
  </si>
  <si>
    <t>Other questions with another level of detail</t>
  </si>
  <si>
    <t>(main job) wage earner - amount of average monthly pay (unit: krw 10,000)</t>
  </si>
  <si>
    <t>p__1642</t>
  </si>
  <si>
    <t>There are a long range of questions on the wage. It is for example also specified on hourly basis, daily basis, weekly basis and yearly basis. Furthermore, it is divided into main salary, bonus, overtime etc.</t>
  </si>
  <si>
    <t>(main job) non-wage-earner - yearly sales (unit: krw 10,000)</t>
  </si>
  <si>
    <t>p__1662</t>
  </si>
  <si>
    <t>Net (not completely sure)</t>
  </si>
  <si>
    <t>(main job) non-wage earner - average monthly income (earnings)</t>
  </si>
  <si>
    <t>p__1671</t>
  </si>
  <si>
    <t>(all respondents, last year) total pre-tax yearly earned income (unit: krw 10,000)</t>
  </si>
  <si>
    <t>p__1702</t>
  </si>
  <si>
    <t>(all respondents, last year) total after-tax yearly earned income (unit: krw 10,000)</t>
  </si>
  <si>
    <t>p__1703</t>
  </si>
  <si>
    <t>p__2159</t>
  </si>
  <si>
    <t>Up to 4 payments. A long range of questions on social benefits</t>
  </si>
  <si>
    <t>(all respondents) amount of single payment from social insurance (unit: krw 10,000) -1</t>
  </si>
  <si>
    <t>p__5763</t>
  </si>
  <si>
    <t>(all respondents) amount of pay from side job (KRW 1,000)</t>
  </si>
  <si>
    <t>Age in year of interview</t>
  </si>
  <si>
    <t>Background variable</t>
  </si>
  <si>
    <t>CANTON$$</t>
  </si>
  <si>
    <t>AGE$$</t>
  </si>
  <si>
    <t>Canton of residence (26 cantons)</t>
  </si>
  <si>
    <t>Swiss socio-professional category: Main job</t>
  </si>
  <si>
    <t>CSPMAJ$$</t>
  </si>
  <si>
    <t>Accommodation: Tenant or owner</t>
  </si>
  <si>
    <t>H$$H29</t>
  </si>
  <si>
    <t>Accommodation: Total expenses in SFr per month: Owners</t>
  </si>
  <si>
    <t>Flow/stock?</t>
  </si>
  <si>
    <t>SFr per month in given year</t>
  </si>
  <si>
    <t>Accomodation: Total monthly rent, including service charges: Tenants</t>
  </si>
  <si>
    <t>H$$H33</t>
  </si>
  <si>
    <t>H$$H36</t>
  </si>
  <si>
    <t>Total monthly expenses for accommodation: Tenants and owners</t>
  </si>
  <si>
    <t>H$$H37</t>
  </si>
  <si>
    <t>Amount of SFr paid for renovation</t>
  </si>
  <si>
    <t>H$$H52</t>
  </si>
  <si>
    <t>SFr</t>
  </si>
  <si>
    <t>Amount in SFr paid for mortgage: Owners</t>
  </si>
  <si>
    <t>H$$H55</t>
  </si>
  <si>
    <t>Value own property: estimation, amount</t>
  </si>
  <si>
    <t>H$$I110A</t>
  </si>
  <si>
    <t>Value own property: estimation, categories</t>
  </si>
  <si>
    <t>H$$I110B</t>
  </si>
  <si>
    <t>1,500,000 or more</t>
  </si>
  <si>
    <t>Value other assets: estimation, amount</t>
  </si>
  <si>
    <t>H$$I111A</t>
  </si>
  <si>
    <t>Value other assets: estimation, categories</t>
  </si>
  <si>
    <t>H$$I111B</t>
  </si>
  <si>
    <t>1,000,000 or more</t>
  </si>
  <si>
    <t>Total wealth: except owners: amount</t>
  </si>
  <si>
    <t>H$$I111C</t>
  </si>
  <si>
    <t>I have been going through all variables that are included in Wave 18 in Liste Des Variables. The $$ in the mnemonic can be replaced with the wave to get the given variable</t>
  </si>
  <si>
    <t>Total wealth: except owners: categories</t>
  </si>
  <si>
    <t>H$$I111D</t>
  </si>
  <si>
    <t>Car for private use</t>
  </si>
  <si>
    <t>H$$I12</t>
  </si>
  <si>
    <t>Own: Colour TV</t>
  </si>
  <si>
    <t>H$$I14</t>
  </si>
  <si>
    <t>Savings min. 500 SFrs monthly</t>
  </si>
  <si>
    <t>H$$I20AC</t>
  </si>
  <si>
    <t>Income: Assessment of income and expenses</t>
  </si>
  <si>
    <t>H$$I50</t>
  </si>
  <si>
    <t>Also questions on other household goods; Washing machine (H$$I16), Dishwasher (H$$I18), Computer (H$$I26), Mobile telephone (H$$I94)</t>
  </si>
  <si>
    <t>Invalidity pension: annual amount</t>
  </si>
  <si>
    <t>I$$AIY</t>
  </si>
  <si>
    <t>Yearly income from old age or invalidity pensions</t>
  </si>
  <si>
    <t>I$$AVSY</t>
  </si>
  <si>
    <t>Capital income: yearly amount</t>
  </si>
  <si>
    <t>I$$CAPY</t>
  </si>
  <si>
    <t>Disposable household income: yearly amount</t>
  </si>
  <si>
    <t>I$$DISPY</t>
  </si>
  <si>
    <t>SFr in given year</t>
  </si>
  <si>
    <t>monthly income from employment: gross</t>
  </si>
  <si>
    <t>I$$EMPMG</t>
  </si>
  <si>
    <t>monthly income from employment: net</t>
  </si>
  <si>
    <t>I$$EMPMN</t>
  </si>
  <si>
    <t>Income from employment: annual amount gross</t>
  </si>
  <si>
    <t>I$$EMPYG</t>
  </si>
  <si>
    <t>Income from employment: annual amount net</t>
  </si>
  <si>
    <t>I$$EMPYN</t>
  </si>
  <si>
    <t>Yearly household income equivalised, OECD, gross -  income  is  provided according  to  the  modified  OECD  scale</t>
  </si>
  <si>
    <t>I$$EQOG</t>
  </si>
  <si>
    <t>Yearly household income equivalised, OECD, net -  income  is  provided according  to  the  modified  OECD  scale</t>
  </si>
  <si>
    <t>I$$EQON</t>
  </si>
  <si>
    <t>I$$EQSG</t>
  </si>
  <si>
    <t>Yearly household income equivalised, SKOS, gross - equivalence  income  is  provided 
according  to  the  SKOS (SCIAS) scale</t>
  </si>
  <si>
    <t>Yearly household income equivalised, SKOS, net - equivalence  income  is  provided 
according  to  the  SKOS (SCIAS) scale</t>
  </si>
  <si>
    <t>I$$EQSN</t>
  </si>
  <si>
    <t>Family or child allowances: how much?</t>
  </si>
  <si>
    <t>I$$FAMY</t>
  </si>
  <si>
    <t>Grants, scholarship: annual amount</t>
  </si>
  <si>
    <t>I$$GRAY</t>
  </si>
  <si>
    <t>Total yearly taxes</t>
  </si>
  <si>
    <t>I$$HTAX</t>
  </si>
  <si>
    <t>Yearly household income, gross</t>
  </si>
  <si>
    <t>I$$HTYG</t>
  </si>
  <si>
    <t>Yearly household income, net</t>
  </si>
  <si>
    <t>I$$HTYN</t>
  </si>
  <si>
    <t>monthly income from self employment: gross</t>
  </si>
  <si>
    <t>I$$INDMG</t>
  </si>
  <si>
    <t>monthly income from self employment: net</t>
  </si>
  <si>
    <t>I$$INDMN</t>
  </si>
  <si>
    <t>Income from independent work: annual amount gross</t>
  </si>
  <si>
    <t>Income from independent work: annual amount net</t>
  </si>
  <si>
    <t>I$$INDYN</t>
  </si>
  <si>
    <t>I$$INDYG</t>
  </si>
  <si>
    <t>Income from other institutions, organizations: annnual amount</t>
  </si>
  <si>
    <t>I$$INSY</t>
  </si>
  <si>
    <t>OASI (old age) pension: Annual income</t>
  </si>
  <si>
    <t>I$$OASIY</t>
  </si>
  <si>
    <t>Yearly income from other sources</t>
  </si>
  <si>
    <t>I$$OSY</t>
  </si>
  <si>
    <t>Income from other sources: yearly amount</t>
  </si>
  <si>
    <t>I$$OTHY</t>
  </si>
  <si>
    <t>Income from pension insurance: annual amount</t>
  </si>
  <si>
    <t>I16PENY</t>
  </si>
  <si>
    <t>Income from people in private (in household): annual amount</t>
  </si>
  <si>
    <t>I$$PIHY</t>
  </si>
  <si>
    <t>Income from people in private (outside the household): annual amount</t>
  </si>
  <si>
    <t>I$$PNHY</t>
  </si>
  <si>
    <t>Yearly total personal income, gross</t>
  </si>
  <si>
    <t>I$$PTOTG</t>
  </si>
  <si>
    <t>Yearly total personal income, net</t>
  </si>
  <si>
    <t>I$$PTOTN</t>
  </si>
  <si>
    <t>Income from rent: yearly amount</t>
  </si>
  <si>
    <t>I$$RENTY</t>
  </si>
  <si>
    <t>Yearly social informal transfer income</t>
  </si>
  <si>
    <t>I$$STFY</t>
  </si>
  <si>
    <t>Yearly social public transfer income</t>
  </si>
  <si>
    <t>I$$STPY</t>
  </si>
  <si>
    <t>Income from unemployment fund: annual amount</t>
  </si>
  <si>
    <t>I$$UNEY</t>
  </si>
  <si>
    <t>Income from social assistance: annual amount</t>
  </si>
  <si>
    <t>I$$WELY</t>
  </si>
  <si>
    <t>Yearly work income, gross</t>
  </si>
  <si>
    <t>I$$WYG</t>
  </si>
  <si>
    <t>Yearly work income, net</t>
  </si>
  <si>
    <t>I$$WYN</t>
  </si>
  <si>
    <t>Identification number of household</t>
  </si>
  <si>
    <t>IDHOUS$$</t>
  </si>
  <si>
    <t>IS1MAJ$$-IS4MAJ$$</t>
  </si>
  <si>
    <t>ISCO classification: Main current job: X-digit-position</t>
  </si>
  <si>
    <t>4 different degrees of detail</t>
  </si>
  <si>
    <t>NAT_1_$$</t>
  </si>
  <si>
    <t>First nationality</t>
  </si>
  <si>
    <t>No ethnicity - only nationality</t>
  </si>
  <si>
    <t>Number of adults in household: &gt;= 18 years</t>
  </si>
  <si>
    <t>NBADUL$$</t>
  </si>
  <si>
    <t>Number of children in household: 0 to 17 years</t>
  </si>
  <si>
    <t>NBKID$$</t>
  </si>
  <si>
    <t>NBPERS$$</t>
  </si>
  <si>
    <t>Number of persons in household</t>
  </si>
  <si>
    <t>Current main job: Nomenclature of economic activities</t>
  </si>
  <si>
    <t>NOGA2M$$</t>
  </si>
  <si>
    <t>Actual occupation, from grid</t>
  </si>
  <si>
    <t>OCCUPA$$</t>
  </si>
  <si>
    <t>Region of residence</t>
  </si>
  <si>
    <t>REGION$$</t>
  </si>
  <si>
    <t>First nationality by region</t>
  </si>
  <si>
    <t>REG_1_$$</t>
  </si>
  <si>
    <t>SEX$$</t>
  </si>
  <si>
    <t>Working status</t>
  </si>
  <si>
    <t>WSTAT$$</t>
  </si>
  <si>
    <t>Total personal income per year</t>
  </si>
  <si>
    <t>X$$I04</t>
  </si>
  <si>
    <t>X$$W01-XIS4MA$$</t>
  </si>
  <si>
    <t>ISCO classification: Main job: X-digit-position</t>
  </si>
  <si>
    <t>I coded the last wave, 7, in UKHLS</t>
  </si>
  <si>
    <t>g_hidp</t>
  </si>
  <si>
    <t>Household Identifier (Public Release)</t>
  </si>
  <si>
    <t>pidp</t>
  </si>
  <si>
    <t>Cross-wave Person Identifier (Public Release)</t>
  </si>
  <si>
    <t>g_hsval</t>
  </si>
  <si>
    <t>g_hscost</t>
  </si>
  <si>
    <t>Year became owner: home owners</t>
  </si>
  <si>
    <t>g_hsyrbuy</t>
  </si>
  <si>
    <t>g_mgold</t>
  </si>
  <si>
    <t>g_mgextra</t>
  </si>
  <si>
    <t>g_mgnew</t>
  </si>
  <si>
    <t>Questions on what the extra mortgage was used for g_mgxty1-g_mgxty97</t>
  </si>
  <si>
    <t>Total amount secured against property</t>
  </si>
  <si>
    <t>g_hstotmg</t>
  </si>
  <si>
    <t>g_rent</t>
  </si>
  <si>
    <t>Weeks covered by payment: g_rentwc, what the rent includes g_rentinc1-g_rentinc96</t>
  </si>
  <si>
    <t>Gross rent including Housing Benefit</t>
  </si>
  <si>
    <t>g_rentg</t>
  </si>
  <si>
    <t>What rent covers: g_fuelhave1-g_fuelhave96</t>
  </si>
  <si>
    <t>g_xpelecy-g_xpsfly</t>
  </si>
  <si>
    <t>Amount spend on electricity, gas and oil</t>
  </si>
  <si>
    <t>g_cduse1-g_cduse96</t>
  </si>
  <si>
    <t>Whether the person owns consumer durables such as Colour television, Home computer/PC, Compact disc player,  Washing machine,  Dish washer etc.</t>
  </si>
  <si>
    <t>g_fihhmnnet1_dv</t>
  </si>
  <si>
    <t>total household net income - no deductions</t>
  </si>
  <si>
    <t>total gross household labour income: month before interview</t>
  </si>
  <si>
    <t>g_fihhmnlabgrs_dv</t>
  </si>
  <si>
    <t xml:space="preserve">Sum of total personal monthly income from labour income received by all household members. Top-coded at +/- £15,000 (as applicable) in the standard end-user licence data (UKDS SN6614). No top-coding applied in Special Licence data (UKDS SN6931). </t>
  </si>
  <si>
    <t>g_fihhmnlabnet_dv</t>
  </si>
  <si>
    <t>total net household labour income: month before interview</t>
  </si>
  <si>
    <t xml:space="preserve">Sum of total personal monthly net income from labour income received by all household members. Top-coded at +/- £15,000 (as applicable) in the standard end-user licence data (UKDS SN6614). No top-coding applied in Special Licence data (UKDS SN6931). </t>
  </si>
  <si>
    <t>g_fihhmnmisc_dv</t>
  </si>
  <si>
    <t>total household miscellaneous income: month before interview</t>
  </si>
  <si>
    <t>g_fihhmnprben_dv</t>
  </si>
  <si>
    <t>total household private benefit income: month before interview</t>
  </si>
  <si>
    <t xml:space="preserve">Monthly amount of net income component 3: private benefit income received by all household members.. Top-coded at +/- £15,000 (as applicable) in the standard end-user licence data (UKDS SN6614). No top-coding applied in Special Licence data (UKDS SN6931).
</t>
  </si>
  <si>
    <t xml:space="preserve">Sum of monthly amount of net income component 2: miscellaneous income received by all household members. Top-coded at +/- £15,000 (as applicable) in the standard end-user licence data (UKDS SN6614). No top-coding applied in Special Licence data (UKDS SN6931). </t>
  </si>
  <si>
    <t>g_fihhmninv_dv</t>
  </si>
  <si>
    <t>total household investment income: month before interview</t>
  </si>
  <si>
    <t xml:space="preserve">Sum of monthly amount of net income component 5: investment income received by all household members. Top-coded at +/- £15,000 (as applicable) in the standard end-user licence data (UKDS SN6614). No top-coding applied in Special Licence data (UKDS SN6931). </t>
  </si>
  <si>
    <t>g_fihhmnpen_dv</t>
  </si>
  <si>
    <t>total household pension income: month before interview</t>
  </si>
  <si>
    <t xml:space="preserve">Sum of monthly amount of net income component 6: pension income received by all household members. Top-coded at +/- £15,000 (as applicable) in the standard end-user licence data (UKDS SN6614). No top-coding applied in Special Licence data (UKDS SN6931). </t>
  </si>
  <si>
    <t>g_fihhmnsben_dv</t>
  </si>
  <si>
    <t>total household social benefit income: month before interview</t>
  </si>
  <si>
    <t xml:space="preserve">Sum of monthly amount of net income component 7: social benefit income across all household members. Top-coded at +/- £15,000 (as applicable) in the standard end-user licence data (UKDS SN6614). No top-coding applied in Special Licence data (UKDS SN6931). </t>
  </si>
  <si>
    <t>g_ficountax_dv</t>
  </si>
  <si>
    <t>amount deduction component 9: council tax</t>
  </si>
  <si>
    <t xml:space="preserve">Monthly amount of deductions for council tax. Only included in Special Licence data (UKDS SN6931). </t>
  </si>
  <si>
    <t>g_fihhmnnet3_dv</t>
  </si>
  <si>
    <t xml:space="preserve">Monthly total household net income – less Council Tax. Only included in Special Licence data (UKDS SN6931). </t>
  </si>
  <si>
    <t>total household net income - individual/household deductions</t>
  </si>
  <si>
    <t>g_country</t>
  </si>
  <si>
    <t>Country of residence</t>
  </si>
  <si>
    <t>England, Scotland, Wales and Northern Ireland</t>
  </si>
  <si>
    <t>g_gor_dv</t>
  </si>
  <si>
    <t>12 areas</t>
  </si>
  <si>
    <t>g_fihhmngrs_dv</t>
  </si>
  <si>
    <t>gross household income: month before interview</t>
  </si>
  <si>
    <t>This variable sums the values of total income in the month before interview for individuals in the household. Includes imputed data. For further information see documentation on Imputation. Top-coded at +/- £20,000 (as applicable) in the standard end-user licence data (UKDS SN6614). No top-coding applied in Special Licence data (UKDS SN6931).</t>
  </si>
  <si>
    <t>g_hhsize</t>
  </si>
  <si>
    <t>Number of people in household</t>
  </si>
  <si>
    <t>g_frval</t>
  </si>
  <si>
    <t>Last amount received: How much was the last payment of FICODE you received (to nearest £)?</t>
  </si>
  <si>
    <t>g_frwc</t>
  </si>
  <si>
    <t>Period covered by last amount received</t>
  </si>
  <si>
    <t>Received additional payment from source</t>
  </si>
  <si>
    <t>g_fraddl</t>
  </si>
  <si>
    <t>g_fitax</t>
  </si>
  <si>
    <t>Pre/post tax income</t>
  </si>
  <si>
    <t>See g_fitax</t>
  </si>
  <si>
    <t>computed monthly income received from source</t>
  </si>
  <si>
    <t>g_frmnth_dv</t>
  </si>
  <si>
    <t>g_frmnthimp_dv</t>
  </si>
  <si>
    <t>Total income from source, including imputed</t>
  </si>
  <si>
    <t>g_sex</t>
  </si>
  <si>
    <t>sex</t>
  </si>
  <si>
    <t>g_dvage</t>
  </si>
  <si>
    <t>In paid employment</t>
  </si>
  <si>
    <t>g_employ</t>
  </si>
  <si>
    <t>g_region</t>
  </si>
  <si>
    <t>Region computed</t>
  </si>
  <si>
    <t>Country of birth</t>
  </si>
  <si>
    <t>g_plbornc</t>
  </si>
  <si>
    <t>Ethnic group</t>
  </si>
  <si>
    <t>g_racel</t>
  </si>
  <si>
    <t>Gross pay at last payment</t>
  </si>
  <si>
    <t>g_paygl</t>
  </si>
  <si>
    <t>Pay period: gross pay</t>
  </si>
  <si>
    <t>g_paygwc</t>
  </si>
  <si>
    <t>Take home pay at last payment</t>
  </si>
  <si>
    <t>g_paynl</t>
  </si>
  <si>
    <t xml:space="preserve">Net pay in current job, last payment. Information as collected in the interview. No imputations. Top-coded at +/- £15,000 (as applicable) in the standard end-user licence data (UKDS SN6614). No top-coding applied in Special Licence data (UKDS SN6931). </t>
  </si>
  <si>
    <t>Pay period: take home pay</t>
  </si>
  <si>
    <t>g_paynwc</t>
  </si>
  <si>
    <t>Usual pay</t>
  </si>
  <si>
    <t>g_payu</t>
  </si>
  <si>
    <t>Pay period: usual pay</t>
  </si>
  <si>
    <t>g_payuwc</t>
  </si>
  <si>
    <t>Usual pay: gross/net of deductions</t>
  </si>
  <si>
    <t>g_payug</t>
  </si>
  <si>
    <t>See g_payug</t>
  </si>
  <si>
    <t>Extra questions on type of pay such as extra pay for additional hours</t>
  </si>
  <si>
    <t>Basic pay hourly rate</t>
  </si>
  <si>
    <t>g_basrate</t>
  </si>
  <si>
    <t>Overtime pay hourly rate</t>
  </si>
  <si>
    <t>g_ovtrate</t>
  </si>
  <si>
    <t xml:space="preserve">Net profit from self-employment in last yearly account. Information as collected in the interview. No imputations. Top-coded at +/- £180,000 (as applicable) in the standard end-user licence data (UKDS SN6614). No top-coding applied in Special Licence data (UKDS SN6931). </t>
  </si>
  <si>
    <t>g_jsprf</t>
  </si>
  <si>
    <t>S/emp: net profit in last yearly account</t>
  </si>
  <si>
    <t>g_jsownamt</t>
  </si>
  <si>
    <t>Non-business amount per month: Thinking of the last 12 months, on average how much have you taken EACH MONTH for these non-business purposes?</t>
  </si>
  <si>
    <t>Income Support</t>
  </si>
  <si>
    <t>g_benbase1</t>
  </si>
  <si>
    <t>g_benbase2</t>
  </si>
  <si>
    <t>Job Seeker's Allowance</t>
  </si>
  <si>
    <t>g_benbase3</t>
  </si>
  <si>
    <t>Child Benefit</t>
  </si>
  <si>
    <t>g_benbase4</t>
  </si>
  <si>
    <t>Universal Credit</t>
  </si>
  <si>
    <t>g_benbase96</t>
  </si>
  <si>
    <t>None of these</t>
  </si>
  <si>
    <t>g_benctc</t>
  </si>
  <si>
    <t>Income: Receives Child Tax Credit</t>
  </si>
  <si>
    <t>g_benpen1</t>
  </si>
  <si>
    <t>g_benpen2</t>
  </si>
  <si>
    <t>g_benpen3</t>
  </si>
  <si>
    <t>g_benpen4</t>
  </si>
  <si>
    <t>g_benpen5</t>
  </si>
  <si>
    <t>g_benpen6</t>
  </si>
  <si>
    <t>g_benpen7</t>
  </si>
  <si>
    <t>Payments: NI Pension or State Retirement (Old Age) Pension</t>
  </si>
  <si>
    <t>Payments: A pension from a previous employer</t>
  </si>
  <si>
    <t>Payments: A pension from a spouse's previous employer</t>
  </si>
  <si>
    <t>Payments: Pension Credit including Guarantee Credit &amp; Savings Credit</t>
  </si>
  <si>
    <t>Payments: Private Pension or Annuity</t>
  </si>
  <si>
    <t>Payments: Widow's or War Widow's Pension</t>
  </si>
  <si>
    <t>Payments: Widowed Mother's Allowance, Parent's Allowance or Bereavement Allowance</t>
  </si>
  <si>
    <t>g_benpen8</t>
  </si>
  <si>
    <t>War Disablement Pension</t>
  </si>
  <si>
    <t>g_benpen96</t>
  </si>
  <si>
    <t>g_niserps</t>
  </si>
  <si>
    <t>Income: Receives SERPS</t>
  </si>
  <si>
    <t>g_bendis1</t>
  </si>
  <si>
    <t>Incapacity Benefit</t>
  </si>
  <si>
    <t>g_bendis2</t>
  </si>
  <si>
    <t>Employment and Support Allowance</t>
  </si>
  <si>
    <t>g_bendis3</t>
  </si>
  <si>
    <t>Severe Disablement Allowance</t>
  </si>
  <si>
    <t>g_bendis4</t>
  </si>
  <si>
    <t>Carer's Allowance</t>
  </si>
  <si>
    <t>g_bendis5</t>
  </si>
  <si>
    <t>Disability Living Allowance</t>
  </si>
  <si>
    <t>g_bendis12</t>
  </si>
  <si>
    <t>Personal Independence Payments</t>
  </si>
  <si>
    <t>g_bendis7</t>
  </si>
  <si>
    <t>Attendance Allowance</t>
  </si>
  <si>
    <t>g_bendis8</t>
  </si>
  <si>
    <t>Industrial Injury Disablement Benefit</t>
  </si>
  <si>
    <t>g_bendis10</t>
  </si>
  <si>
    <t>Sickness and Accident Insurance</t>
  </si>
  <si>
    <t>g_bendis97</t>
  </si>
  <si>
    <t>Any other disability related benefit or payment</t>
  </si>
  <si>
    <t>g_bendis96</t>
  </si>
  <si>
    <t>g_benesa</t>
  </si>
  <si>
    <t>Employment and Support Allowance: Work-Related Activity Group or Support Group</t>
  </si>
  <si>
    <t>g_othben1</t>
  </si>
  <si>
    <t>Foster Allowance</t>
  </si>
  <si>
    <t>g_othben2</t>
  </si>
  <si>
    <t>Maternity Allowance</t>
  </si>
  <si>
    <t>g_othben3</t>
  </si>
  <si>
    <t>In-Work Credit for Lone Parents</t>
  </si>
  <si>
    <t>g_othben4</t>
  </si>
  <si>
    <t>Return to Work Credit</t>
  </si>
  <si>
    <t>g_othben5</t>
  </si>
  <si>
    <t>Working Tax Credit</t>
  </si>
  <si>
    <t>g_othben6</t>
  </si>
  <si>
    <t>Council Tax Reduction</t>
  </si>
  <si>
    <t>g_othben7</t>
  </si>
  <si>
    <t>Rate Rebate</t>
  </si>
  <si>
    <t>g_othben8</t>
  </si>
  <si>
    <t>Housing Benefit</t>
  </si>
  <si>
    <t>g_othben9</t>
  </si>
  <si>
    <t>Rent Rebate</t>
  </si>
  <si>
    <t>g_othben97</t>
  </si>
  <si>
    <t>Any other state benefit or credit</t>
  </si>
  <si>
    <t>g_othben96</t>
  </si>
  <si>
    <t>g_bensta2</t>
  </si>
  <si>
    <t>Education Grant other than a Student Loan or Tuition Fee Loan</t>
  </si>
  <si>
    <t>g_bensta3</t>
  </si>
  <si>
    <t>Trade Union or Friendly Society Payment</t>
  </si>
  <si>
    <t>g_bensta4</t>
  </si>
  <si>
    <t>Maintenance or Alimony</t>
  </si>
  <si>
    <t>g_bensta5</t>
  </si>
  <si>
    <t>Payments from a family member not living with you</t>
  </si>
  <si>
    <t>g_bensta6</t>
  </si>
  <si>
    <t>Rent from Boarders or Lodgers (not family members) living here with you</t>
  </si>
  <si>
    <t>g_bensta7</t>
  </si>
  <si>
    <t>Rent from other property even if it only covers mortgage and running costs</t>
  </si>
  <si>
    <t>g_bensta97</t>
  </si>
  <si>
    <t>Or any other regular payment</t>
  </si>
  <si>
    <t>g_bensta96</t>
  </si>
  <si>
    <t>g_fiyrdia</t>
  </si>
  <si>
    <t>Amount received in interest/dividends: In the past 12 months how much have you personally received in the way of dividends or interest from any savings and investments you may have?</t>
  </si>
  <si>
    <t>Follow up questions</t>
  </si>
  <si>
    <t>Amount CSA/CMS actually received</t>
  </si>
  <si>
    <t>g_cmcsaact</t>
  </si>
  <si>
    <t>Proportion or Price in £ for given year</t>
  </si>
  <si>
    <t>Up to 16 children</t>
  </si>
  <si>
    <t>Have employers pension scheme</t>
  </si>
  <si>
    <t>g_penmex</t>
  </si>
  <si>
    <t>Have private pension scheme</t>
  </si>
  <si>
    <t>g_pppex</t>
  </si>
  <si>
    <t>Any other retirement income</t>
  </si>
  <si>
    <t>g_pppexm</t>
  </si>
  <si>
    <t>g_prfitb</t>
  </si>
  <si>
    <t>Total personal income</t>
  </si>
  <si>
    <t>g_prfitbw</t>
  </si>
  <si>
    <t>Total personal income weekly</t>
  </si>
  <si>
    <t>g_prfitba</t>
  </si>
  <si>
    <t>Total personal income annually</t>
  </si>
  <si>
    <t>Hard to figure out what this question include. Some of the other may be better</t>
  </si>
  <si>
    <t>g_fimnlabnet_dv</t>
  </si>
  <si>
    <t>amount income component 1: net labour income</t>
  </si>
  <si>
    <t>g_j2paynet_dv</t>
  </si>
  <si>
    <t>amount income component 1c: net earnings second job</t>
  </si>
  <si>
    <t>g_fimnmisc_dv</t>
  </si>
  <si>
    <t>amount income component 2: miscellaneous income</t>
  </si>
  <si>
    <t>g_fimnprben_dv</t>
  </si>
  <si>
    <t>amount income component 3: private benefit income</t>
  </si>
  <si>
    <t>g_fimninvnet_dv</t>
  </si>
  <si>
    <t>amount income component 5: investment income</t>
  </si>
  <si>
    <t>g_fimnpen_dv</t>
  </si>
  <si>
    <t>amount income component 6: pension income</t>
  </si>
  <si>
    <t>g_fimnsben_dv</t>
  </si>
  <si>
    <t>amount income component 7: social benefit income</t>
  </si>
  <si>
    <t>g_fimnnet_dv</t>
  </si>
  <si>
    <t>total net personal income - no deductions</t>
  </si>
  <si>
    <t xml:space="preserve">Monthly total net personal income – no deductions. Top-coded at +/- £15,000 (as applicable) in the standard end-user licence data (UKDS SN6614). No top-coding applied in Special Licence data (UKDS SN6931). </t>
  </si>
  <si>
    <t xml:space="preserve">Top-coded at +/- £15,000 (as applicable) in the standard end-user licence data (UKDS SN6614). No top-coding applied in Special Licence data (UKDS SN6931). </t>
  </si>
  <si>
    <t>g_jbsoc00</t>
  </si>
  <si>
    <t>g_jbsoc00_cc</t>
  </si>
  <si>
    <t>g_jbsoc10</t>
  </si>
  <si>
    <t>Current job: SOC 2010</t>
  </si>
  <si>
    <t>g_jbsoc10_cc</t>
  </si>
  <si>
    <t>Current job: SOC 2010, condensed</t>
  </si>
  <si>
    <t>g_jbsic07</t>
  </si>
  <si>
    <t>Current job: SIC 2007</t>
  </si>
  <si>
    <t>Job classification: Current job: SOC 2000</t>
  </si>
  <si>
    <t>Job classification: Current job: SOC 2000, condensed</t>
  </si>
  <si>
    <t>g_jbsic07_cc</t>
  </si>
  <si>
    <t>Current job: SIC 2007 (condensed 2-digit version)</t>
  </si>
  <si>
    <t>g_jbiindb_dv</t>
  </si>
  <si>
    <t>Current job: Industrial classification (CNEF), two digits</t>
  </si>
  <si>
    <t>HOUSEHOLD LEVEL VARIABLES</t>
  </si>
  <si>
    <t>HHoldNo</t>
  </si>
  <si>
    <t>Anonymised serial number</t>
  </si>
  <si>
    <t>GOR</t>
  </si>
  <si>
    <t>Number of householders</t>
  </si>
  <si>
    <t>NumHHldr</t>
  </si>
  <si>
    <t>Ten1</t>
  </si>
  <si>
    <t>In which of these ways do you occupy this accommodation? (Ownership)</t>
  </si>
  <si>
    <t>Hhown</t>
  </si>
  <si>
    <t>How became owner of main residence</t>
  </si>
  <si>
    <t>Detailed questions on the type of accommodation, size, when it was built etc.</t>
  </si>
  <si>
    <t>Year bought main residence</t>
  </si>
  <si>
    <t>HBuyYr</t>
  </si>
  <si>
    <t>HShareP</t>
  </si>
  <si>
    <t>Shared percentage of main residence: Approximately what percentage of the property do you (and other members</t>
  </si>
  <si>
    <t>Price paid for all or share of main residence</t>
  </si>
  <si>
    <t>HPrice</t>
  </si>
  <si>
    <t>HPriceB</t>
  </si>
  <si>
    <t>Estimate of house price (when bought)</t>
  </si>
  <si>
    <t>Less than £60,000</t>
  </si>
  <si>
    <t>£1 million or more</t>
  </si>
  <si>
    <t>Expected current value of main residence</t>
  </si>
  <si>
    <t>Hvalue</t>
  </si>
  <si>
    <t>Estimate of main residence value</t>
  </si>
  <si>
    <t>HValB</t>
  </si>
  <si>
    <t>Expected current value of main res imputed</t>
  </si>
  <si>
    <t>hvalue_i</t>
  </si>
  <si>
    <t>HValRs - Basis for estimate of main residence value</t>
  </si>
  <si>
    <t>HExt</t>
  </si>
  <si>
    <t>In the last two years, have you extended this property in any of the ways shown on this
card?</t>
  </si>
  <si>
    <t>Can I just check, how many mortgages or loans do you currently have outstanding on this
property?</t>
  </si>
  <si>
    <t>MNumbO</t>
  </si>
  <si>
    <t>Questions on type of mortgage, when, reason etc.</t>
  </si>
  <si>
    <t>Amount outstanding on mortgage or loan</t>
  </si>
  <si>
    <t>MVal</t>
  </si>
  <si>
    <t>Estimate of amount outstanding on mortgage or loan</t>
  </si>
  <si>
    <t>MValB</t>
  </si>
  <si>
    <t>Less than £10,000</t>
  </si>
  <si>
    <t>£500,000 or more</t>
  </si>
  <si>
    <t>Imputed amount outstanding on mortgage remortgage</t>
  </si>
  <si>
    <t>MVal_i</t>
  </si>
  <si>
    <t>Negative balance on all-in-one mortgage</t>
  </si>
  <si>
    <t>MNeg</t>
  </si>
  <si>
    <t>Estimate of negative balance on all-in-one mortgage</t>
  </si>
  <si>
    <t>MNegB</t>
  </si>
  <si>
    <t>Negative balance on all-in-one mortgage imputed</t>
  </si>
  <si>
    <t>MNeg_i</t>
  </si>
  <si>
    <t>Current value of endowment</t>
  </si>
  <si>
    <t>MEndv</t>
  </si>
  <si>
    <t>Estimate of current value of endowment</t>
  </si>
  <si>
    <t>MEndVb</t>
  </si>
  <si>
    <t>Imputed current value of endowment</t>
  </si>
  <si>
    <t>mendv_i</t>
  </si>
  <si>
    <t>MEndx</t>
  </si>
  <si>
    <t>Expected value of endowment against mortgage: Do you expect (this endowment/ all of these endowments)… 1. to pay off only part of this mortgage
2. to pay off the whole of this mortgage
3. or, to pay off the whole of this mortgage with money to spare?</t>
  </si>
  <si>
    <t>Value of monthly repayments for mortgage</t>
  </si>
  <si>
    <t>MPayM</t>
  </si>
  <si>
    <t>Estimate value of monthly repayments for mortgage</t>
  </si>
  <si>
    <t>MPayB</t>
  </si>
  <si>
    <t>Less than £100</t>
  </si>
  <si>
    <t>£1,500 or more</t>
  </si>
  <si>
    <t>Questions on what is included in the mortgage payment (Minc)</t>
  </si>
  <si>
    <t>Whether raised income capital through equity release</t>
  </si>
  <si>
    <t>EqYes</t>
  </si>
  <si>
    <t>Questions on type, why, when etc.</t>
  </si>
  <si>
    <t>Amount of lifetime mortgage annuity</t>
  </si>
  <si>
    <t>EqVal</t>
  </si>
  <si>
    <t>Estimate of lifetime mortgage annuity</t>
  </si>
  <si>
    <t>EqValB</t>
  </si>
  <si>
    <t>How much the equity mortgage or loan was when taken out
imputed</t>
  </si>
  <si>
    <t>eqval_i</t>
  </si>
  <si>
    <t>Total value of equity release</t>
  </si>
  <si>
    <t>DVEqRelVal</t>
  </si>
  <si>
    <t>Monthly income from lifetime mortgage annuity</t>
  </si>
  <si>
    <t>ERecM</t>
  </si>
  <si>
    <t>See ERecTax</t>
  </si>
  <si>
    <t>Estimate monthly income from lifetime mortgage annuity</t>
  </si>
  <si>
    <t>ERecMB</t>
  </si>
  <si>
    <t>Less than £50</t>
  </si>
  <si>
    <t>£1,000 or more</t>
  </si>
  <si>
    <t>Monthly income before or after tax (mortgage annuity)</t>
  </si>
  <si>
    <t>ERecTax</t>
  </si>
  <si>
    <t>One-off or regular payments - Home reversion scheme</t>
  </si>
  <si>
    <t>ERvReg</t>
  </si>
  <si>
    <t>A large number of questions on home reversion scheme. All start with ER</t>
  </si>
  <si>
    <t>Any regular payments from other sources in return for a
claim on the value of your property</t>
  </si>
  <si>
    <t>EPrvPay</t>
  </si>
  <si>
    <t>Followed by a range of questions on payments from other sources, the variables start with EP</t>
  </si>
  <si>
    <t>Own any collectibles or valuables</t>
  </si>
  <si>
    <t>GCollec</t>
  </si>
  <si>
    <t>Value of collectibles or valuables</t>
  </si>
  <si>
    <t>GCollV</t>
  </si>
  <si>
    <t>Estimate of value of collectibles or valuables</t>
  </si>
  <si>
    <t>GCollVb</t>
  </si>
  <si>
    <t>Less than £5,000</t>
  </si>
  <si>
    <t>Value of collectibles or valuables imputed</t>
  </si>
  <si>
    <t>GCollV_i</t>
  </si>
  <si>
    <t>Value of household contents</t>
  </si>
  <si>
    <t>GContVb</t>
  </si>
  <si>
    <t>£200,000 or more</t>
  </si>
  <si>
    <t>Imputed band of household contents</t>
  </si>
  <si>
    <t>gcontvb_i</t>
  </si>
  <si>
    <t>Whether amount over £200,000 were given spontaneously</t>
  </si>
  <si>
    <t>GContMn</t>
  </si>
  <si>
    <t>Estimated value of household goods over £200,000</t>
  </si>
  <si>
    <t>GContVl</t>
  </si>
  <si>
    <t>Total value of household contents and collectibles</t>
  </si>
  <si>
    <t>GCONTVLS2</t>
  </si>
  <si>
    <t>Number of motor vehicles (cars, vans, motorbikes)</t>
  </si>
  <si>
    <t>VCarN</t>
  </si>
  <si>
    <t>Market value of vehicle (excl. value of any personalised number
plates)</t>
  </si>
  <si>
    <t>VEstV</t>
  </si>
  <si>
    <t>Estimated value of vehicle</t>
  </si>
  <si>
    <t>VEsVb</t>
  </si>
  <si>
    <t>Less than £500</t>
  </si>
  <si>
    <t>£10,000 or more</t>
  </si>
  <si>
    <t>Imputed Estimated value of vehicle</t>
  </si>
  <si>
    <t>VEstV_i</t>
  </si>
  <si>
    <t>Percentage share of ownership by household</t>
  </si>
  <si>
    <t>VShPct</t>
  </si>
  <si>
    <t>Value of other cars (excl. value of any personalised number plates)</t>
  </si>
  <si>
    <t>VremV</t>
  </si>
  <si>
    <t>Own any other vehicles (eg caravan, boat)</t>
  </si>
  <si>
    <t>VOthT</t>
  </si>
  <si>
    <t>Value of other vehicles</t>
  </si>
  <si>
    <t>VOVal</t>
  </si>
  <si>
    <t>Estimated value of other vehicles</t>
  </si>
  <si>
    <t>VOVlB</t>
  </si>
  <si>
    <t>Less than £2,500</t>
  </si>
  <si>
    <t>Value of other vehicles imputed</t>
  </si>
  <si>
    <t>voval_i</t>
  </si>
  <si>
    <t>HRP Age</t>
  </si>
  <si>
    <t>HRPDVAge</t>
  </si>
  <si>
    <t>HRP Employment Status</t>
  </si>
  <si>
    <t>HRPEmpStat2</t>
  </si>
  <si>
    <t>Sum of all endowments</t>
  </si>
  <si>
    <t>ALLENDW</t>
  </si>
  <si>
    <t>Total owed on credit cards at HHold Level</t>
  </si>
  <si>
    <t>TOTCC_hh</t>
  </si>
  <si>
    <t>Total owed on store cards at HHold Level</t>
  </si>
  <si>
    <t>TOTSC_hh</t>
  </si>
  <si>
    <t>Value of current accounts (excluding overdrafts)</t>
  </si>
  <si>
    <t>DVCACrVal</t>
  </si>
  <si>
    <t>Value of current account overdrafts</t>
  </si>
  <si>
    <t>DVCAODVal</t>
  </si>
  <si>
    <t>Value of savings accounts</t>
  </si>
  <si>
    <t>DVSAVal</t>
  </si>
  <si>
    <t>Value of ISAs</t>
  </si>
  <si>
    <t>DVISAVal</t>
  </si>
  <si>
    <t>Value of National Savings certificates and bonds (including
Premium Bonds)</t>
  </si>
  <si>
    <t>DVFNSVal</t>
  </si>
  <si>
    <t>Value of UK shares</t>
  </si>
  <si>
    <t>DVFShUKV</t>
  </si>
  <si>
    <t>Value of insurance products</t>
  </si>
  <si>
    <t>DVInsV</t>
  </si>
  <si>
    <t>Value of fixed term investment bonds</t>
  </si>
  <si>
    <t>DVFBondV</t>
  </si>
  <si>
    <t>Value of PEPs</t>
  </si>
  <si>
    <t>DVPEPV</t>
  </si>
  <si>
    <t>Value of employee shares and share options</t>
  </si>
  <si>
    <t>DVFESHARES</t>
  </si>
  <si>
    <t>Value of Unit and Investment Trusts</t>
  </si>
  <si>
    <t>DVFCollV</t>
  </si>
  <si>
    <t>Value of overseas shares</t>
  </si>
  <si>
    <t>DVFShOSV</t>
  </si>
  <si>
    <t>Value of UK bonds/gilts</t>
  </si>
  <si>
    <t>DVFGltUKV</t>
  </si>
  <si>
    <t>Value of overseas bonds/gilts</t>
  </si>
  <si>
    <t>DVFGltFOV</t>
  </si>
  <si>
    <t>Total value of all formal financial assets</t>
  </si>
  <si>
    <t>DVFFAssets</t>
  </si>
  <si>
    <t>Value of occupational defined benefit pensions</t>
  </si>
  <si>
    <t>DVValDB</t>
  </si>
  <si>
    <t>Value of occupational defined contribution pensions</t>
  </si>
  <si>
    <t>DVValDCOS</t>
  </si>
  <si>
    <t>Value of retained rights in Defined Benefit pensions</t>
  </si>
  <si>
    <t>DVDBRWealthVal</t>
  </si>
  <si>
    <t>Value of retained rights in defined contribution pensions</t>
  </si>
  <si>
    <t>DVPFCurVal</t>
  </si>
  <si>
    <t>Value of additional voluntary contributions (AVCs)</t>
  </si>
  <si>
    <t>DVPAVCUV</t>
  </si>
  <si>
    <t>Value of personal pensions</t>
  </si>
  <si>
    <t>DVPPVal</t>
  </si>
  <si>
    <t>Value of retained rights in personal pension</t>
  </si>
  <si>
    <t>DVPFDDV</t>
  </si>
  <si>
    <t>Household value of pensions in payment</t>
  </si>
  <si>
    <t>DVPInPVal</t>
  </si>
  <si>
    <t>Value of pension from former spouse of partner</t>
  </si>
  <si>
    <t>DVSpPen</t>
  </si>
  <si>
    <t>Value of business assets</t>
  </si>
  <si>
    <t>ALLBUS</t>
  </si>
  <si>
    <t>Total owed on Hire Purchase</t>
  </si>
  <si>
    <t>Total owed on mail order</t>
  </si>
  <si>
    <t>TOTMO</t>
  </si>
  <si>
    <t>TOTHP</t>
  </si>
  <si>
    <t>Total owed on commercial loans</t>
  </si>
  <si>
    <t>T_LNS</t>
  </si>
  <si>
    <t>Total owed on Student Loan Company loans</t>
  </si>
  <si>
    <t>T_SLNS</t>
  </si>
  <si>
    <t>Total amount of all loans from friends or family (informal borrowing)</t>
  </si>
  <si>
    <t>T_FLNS</t>
  </si>
  <si>
    <t>Value of goods (contents) in other property - houses,
flats and holiday homes in UK</t>
  </si>
  <si>
    <t>HousGdsTSum</t>
  </si>
  <si>
    <t>Value of goods (contents) in other property - land or
property overseas</t>
  </si>
  <si>
    <t>LandOvSeaTSum</t>
  </si>
  <si>
    <t>Total Value of goods (contents), collectibles and valuables</t>
  </si>
  <si>
    <t>ALLGD</t>
  </si>
  <si>
    <t>Value of mortgages on other property</t>
  </si>
  <si>
    <t>OTHMORT</t>
  </si>
  <si>
    <t>Value of houses other than main residence</t>
  </si>
  <si>
    <t>DVHseVal</t>
  </si>
  <si>
    <t>Value of buildings</t>
  </si>
  <si>
    <t>DVBldVal</t>
  </si>
  <si>
    <t>Value of UK land</t>
  </si>
  <si>
    <t>DVLUKVal</t>
  </si>
  <si>
    <t>Value of overseas land</t>
  </si>
  <si>
    <t>DVLOSVal</t>
  </si>
  <si>
    <t>Value of other property</t>
  </si>
  <si>
    <t>DVOPrVal</t>
  </si>
  <si>
    <t>Total value of all properties (inc main residence)</t>
  </si>
  <si>
    <t>DVProperty</t>
  </si>
  <si>
    <t>DVDBIncAll</t>
  </si>
  <si>
    <t>Value of other financial assets</t>
  </si>
  <si>
    <t>DVFoTv_sum</t>
  </si>
  <si>
    <t>Total physical wealth</t>
  </si>
  <si>
    <t>Total pension wealth</t>
  </si>
  <si>
    <t>Total property wealth</t>
  </si>
  <si>
    <t>Total financial assets including children's assets</t>
  </si>
  <si>
    <t>Total financial liabilities</t>
  </si>
  <si>
    <t>Total financial wealth</t>
  </si>
  <si>
    <t>Total household wealth including pension wealth</t>
  </si>
  <si>
    <t>Total household wealth excluding pension wealth</t>
  </si>
  <si>
    <t>HPHYSW</t>
  </si>
  <si>
    <t>TOTPEN</t>
  </si>
  <si>
    <t>HPROPW</t>
  </si>
  <si>
    <t>HFINW</t>
  </si>
  <si>
    <t>HFINL</t>
  </si>
  <si>
    <t>HFINWNT</t>
  </si>
  <si>
    <t>TOTALWPEN</t>
  </si>
  <si>
    <t>TOTALW</t>
  </si>
  <si>
    <t>PERSON LEVEL VARIABLES</t>
  </si>
  <si>
    <t xml:space="preserve">Person </t>
  </si>
  <si>
    <t xml:space="preserve">GOR </t>
  </si>
  <si>
    <t xml:space="preserve">Sex </t>
  </si>
  <si>
    <t xml:space="preserve">DVAge </t>
  </si>
  <si>
    <t xml:space="preserve">NumHHldr </t>
  </si>
  <si>
    <t xml:space="preserve">HCoB </t>
  </si>
  <si>
    <t xml:space="preserve">Ethnic </t>
  </si>
  <si>
    <t xml:space="preserve">Wrking </t>
  </si>
  <si>
    <t xml:space="preserve">Sector </t>
  </si>
  <si>
    <t xml:space="preserve">Sectr2 </t>
  </si>
  <si>
    <t>Person</t>
  </si>
  <si>
    <t>To which of these ethnic groups do you consider you
belong?</t>
  </si>
  <si>
    <t>did you do any paid work in the seven days before interview</t>
  </si>
  <si>
    <t>Was the firm or organisation that you worked for… 1. a private firm or business or limited company, or 2. some other kind of organisation?</t>
  </si>
  <si>
    <t>What kind of non-private organisation is it?</t>
  </si>
  <si>
    <t>Also questions on when</t>
  </si>
  <si>
    <t>See BSellTx</t>
  </si>
  <si>
    <t>Up to £2599</t>
  </si>
  <si>
    <t>£104000 or more</t>
  </si>
  <si>
    <t>See BonTax</t>
  </si>
  <si>
    <t>Less than £250</t>
  </si>
  <si>
    <t>Questions on whether it was monthly, weekly, imputed (not coded here)</t>
  </si>
  <si>
    <t>Code for each benefit mentioned. Follow up questions on time period</t>
  </si>
  <si>
    <t>See POCnFG</t>
  </si>
  <si>
    <t>Or flow?</t>
  </si>
  <si>
    <t>See POEmFG</t>
  </si>
  <si>
    <t>See PAVCFG</t>
  </si>
  <si>
    <t>There are a range of questions on expected amount from the pension upon retirement, which are not coded</t>
  </si>
  <si>
    <t>£100,000 or more</t>
  </si>
  <si>
    <t>Questions on date of valuation</t>
  </si>
  <si>
    <t>£50,000 or more</t>
  </si>
  <si>
    <t>Relates to an income drawdown/ an alternatively secured pension</t>
  </si>
  <si>
    <t>See PPRgFG</t>
  </si>
  <si>
    <t>Questions on when and how often</t>
  </si>
  <si>
    <t>The questions are repeated, so it allows for multiple different pensions and types of pensions.</t>
  </si>
  <si>
    <r>
      <t xml:space="preserve">For some reason most of the files on the variables are not available. I have therefore coded "Volume 4: details of WAS variables 2008 to 2010", which is the newest publicly available variable description. Because of the </t>
    </r>
    <r>
      <rPr>
        <b/>
        <sz val="11"/>
        <color theme="1"/>
        <rFont val="Calibri"/>
        <family val="2"/>
        <scheme val="minor"/>
      </rPr>
      <t>very</t>
    </r>
    <r>
      <rPr>
        <sz val="11"/>
        <color theme="1"/>
        <rFont val="Calibri"/>
        <family val="2"/>
        <scheme val="minor"/>
      </rPr>
      <t xml:space="preserve"> extensive size of the survey I have coded it selectively</t>
    </r>
  </si>
  <si>
    <t>£20,000 or more</t>
  </si>
  <si>
    <t>£250,000 or more</t>
  </si>
  <si>
    <t>Zero or overdraft</t>
  </si>
  <si>
    <t>Not asked in Wave 2</t>
  </si>
  <si>
    <t>£250-£499</t>
  </si>
  <si>
    <t>Question on type of land</t>
  </si>
  <si>
    <t>Less than £25,000</t>
  </si>
  <si>
    <t>£1,000 to £4,999</t>
  </si>
  <si>
    <t>Or flow? Not asked in Wave 2</t>
  </si>
  <si>
    <t>£500 to £999</t>
  </si>
  <si>
    <t>Follow up questions on amount</t>
  </si>
  <si>
    <t>I am not sure what this variable include - not indicated in the codebook</t>
  </si>
  <si>
    <t>Employment Status</t>
  </si>
  <si>
    <t>EmpStat2</t>
  </si>
  <si>
    <t xml:space="preserve">BOwn </t>
  </si>
  <si>
    <t xml:space="preserve">Bpropn </t>
  </si>
  <si>
    <t xml:space="preserve">BBefore </t>
  </si>
  <si>
    <t xml:space="preserve">Bval </t>
  </si>
  <si>
    <t xml:space="preserve">BvalB </t>
  </si>
  <si>
    <t xml:space="preserve">bval_i </t>
  </si>
  <si>
    <t xml:space="preserve">BSellAm </t>
  </si>
  <si>
    <t xml:space="preserve">BSellAB </t>
  </si>
  <si>
    <t xml:space="preserve">BSellTx </t>
  </si>
  <si>
    <t xml:space="preserve">BWorth </t>
  </si>
  <si>
    <t xml:space="preserve">BworthB </t>
  </si>
  <si>
    <t xml:space="preserve">PayPer </t>
  </si>
  <si>
    <t xml:space="preserve">PayAmt </t>
  </si>
  <si>
    <t xml:space="preserve">payamt_i </t>
  </si>
  <si>
    <t xml:space="preserve">PayAmA </t>
  </si>
  <si>
    <t xml:space="preserve">payama_i </t>
  </si>
  <si>
    <t xml:space="preserve">PayEsP </t>
  </si>
  <si>
    <t xml:space="preserve">PayEsM </t>
  </si>
  <si>
    <t xml:space="preserve">GrsPay </t>
  </si>
  <si>
    <t xml:space="preserve">grspay_i </t>
  </si>
  <si>
    <t xml:space="preserve">GrsPyA </t>
  </si>
  <si>
    <t xml:space="preserve">grspya_i </t>
  </si>
  <si>
    <t xml:space="preserve">GrsPyF </t>
  </si>
  <si>
    <t xml:space="preserve">GrsEsP </t>
  </si>
  <si>
    <t xml:space="preserve">GrsEsM </t>
  </si>
  <si>
    <t xml:space="preserve">PayInc </t>
  </si>
  <si>
    <t xml:space="preserve">BonAmt </t>
  </si>
  <si>
    <t xml:space="preserve">BonTax </t>
  </si>
  <si>
    <t xml:space="preserve">EmShar </t>
  </si>
  <si>
    <t xml:space="preserve">SEAmt </t>
  </si>
  <si>
    <t xml:space="preserve">seamt_i </t>
  </si>
  <si>
    <t xml:space="preserve">SEPer </t>
  </si>
  <si>
    <t xml:space="preserve">SEEsW </t>
  </si>
  <si>
    <t xml:space="preserve">SEEsM </t>
  </si>
  <si>
    <t xml:space="preserve">GrsSEMJb </t>
  </si>
  <si>
    <t xml:space="preserve">GrossPer </t>
  </si>
  <si>
    <t xml:space="preserve">GrSeesW </t>
  </si>
  <si>
    <t xml:space="preserve">GrSEEsM </t>
  </si>
  <si>
    <t xml:space="preserve">SEAmL </t>
  </si>
  <si>
    <t xml:space="preserve">SJob2 </t>
  </si>
  <si>
    <t xml:space="preserve">SjNet </t>
  </si>
  <si>
    <t xml:space="preserve">SjNet_i </t>
  </si>
  <si>
    <t xml:space="preserve">SjGrs </t>
  </si>
  <si>
    <t xml:space="preserve">SjGrs_i </t>
  </si>
  <si>
    <t xml:space="preserve">Sj12N </t>
  </si>
  <si>
    <t xml:space="preserve">Sj12N_i </t>
  </si>
  <si>
    <t xml:space="preserve">Sj12G </t>
  </si>
  <si>
    <t xml:space="preserve">Sj12G_i </t>
  </si>
  <si>
    <t xml:space="preserve">SjSEG </t>
  </si>
  <si>
    <t xml:space="preserve">SjSeG_i </t>
  </si>
  <si>
    <t xml:space="preserve">Ben1Q </t>
  </si>
  <si>
    <t xml:space="preserve">DisBen </t>
  </si>
  <si>
    <t xml:space="preserve">Ben2Q </t>
  </si>
  <si>
    <t xml:space="preserve">TxCred </t>
  </si>
  <si>
    <t xml:space="preserve">WPenType </t>
  </si>
  <si>
    <t xml:space="preserve">CTBen </t>
  </si>
  <si>
    <t xml:space="preserve">BAmt </t>
  </si>
  <si>
    <t xml:space="preserve">BUAmt </t>
  </si>
  <si>
    <t xml:space="preserve">POCnAm </t>
  </si>
  <si>
    <t xml:space="preserve">POCnPr </t>
  </si>
  <si>
    <t xml:space="preserve">POCnFr </t>
  </si>
  <si>
    <t xml:space="preserve">POCnFG </t>
  </si>
  <si>
    <t xml:space="preserve">POYrAm </t>
  </si>
  <si>
    <t xml:space="preserve">POEmAm </t>
  </si>
  <si>
    <t xml:space="preserve">POEmPr </t>
  </si>
  <si>
    <t xml:space="preserve">POEmFr </t>
  </si>
  <si>
    <t xml:space="preserve">POEmFG </t>
  </si>
  <si>
    <t xml:space="preserve">PAVCAm </t>
  </si>
  <si>
    <t xml:space="preserve">PAVCPr </t>
  </si>
  <si>
    <t xml:space="preserve">PAVCFr </t>
  </si>
  <si>
    <t xml:space="preserve">PAVCFG </t>
  </si>
  <si>
    <t xml:space="preserve">PIrreg </t>
  </si>
  <si>
    <t xml:space="preserve">PAVCuV </t>
  </si>
  <si>
    <t xml:space="preserve">PAVCVb </t>
  </si>
  <si>
    <t xml:space="preserve">pavcuv_i </t>
  </si>
  <si>
    <t xml:space="preserve">PDCVal </t>
  </si>
  <si>
    <t xml:space="preserve">PDCVb </t>
  </si>
  <si>
    <t xml:space="preserve">pdcval_i </t>
  </si>
  <si>
    <t xml:space="preserve">POAnVI </t>
  </si>
  <si>
    <t xml:space="preserve">POAnVb </t>
  </si>
  <si>
    <t xml:space="preserve">POPenVI </t>
  </si>
  <si>
    <t xml:space="preserve">POPenVb </t>
  </si>
  <si>
    <t xml:space="preserve">PPRgAm </t>
  </si>
  <si>
    <t xml:space="preserve">PPRgPe </t>
  </si>
  <si>
    <t xml:space="preserve">PPRgFr </t>
  </si>
  <si>
    <t xml:space="preserve">PPRgFG </t>
  </si>
  <si>
    <t xml:space="preserve">PPIrrA </t>
  </si>
  <si>
    <t xml:space="preserve">PPLstA </t>
  </si>
  <si>
    <t xml:space="preserve">PPLstP </t>
  </si>
  <si>
    <t xml:space="preserve">PPEmAm </t>
  </si>
  <si>
    <t xml:space="preserve">PPEmPr </t>
  </si>
  <si>
    <t xml:space="preserve">PPEmFr </t>
  </si>
  <si>
    <t xml:space="preserve">PPVal </t>
  </si>
  <si>
    <t xml:space="preserve">PPValB </t>
  </si>
  <si>
    <t xml:space="preserve">ppval_i </t>
  </si>
  <si>
    <t xml:space="preserve">PINcT </t>
  </si>
  <si>
    <t xml:space="preserve">FCShVal </t>
  </si>
  <si>
    <t xml:space="preserve">FCShVlb </t>
  </si>
  <si>
    <t xml:space="preserve">FCInVal </t>
  </si>
  <si>
    <t xml:space="preserve">FCInVlb </t>
  </si>
  <si>
    <t xml:space="preserve">FCOsVlb </t>
  </si>
  <si>
    <t xml:space="preserve">FSShVal </t>
  </si>
  <si>
    <t xml:space="preserve">FSShVlb </t>
  </si>
  <si>
    <t xml:space="preserve">FSInVal </t>
  </si>
  <si>
    <t xml:space="preserve">FSInVlb </t>
  </si>
  <si>
    <t xml:space="preserve">FSOsVlb </t>
  </si>
  <si>
    <t xml:space="preserve">FCISAv </t>
  </si>
  <si>
    <t xml:space="preserve">FCISAb </t>
  </si>
  <si>
    <t xml:space="preserve">FIISAv </t>
  </si>
  <si>
    <t xml:space="preserve">FIISAb </t>
  </si>
  <si>
    <t xml:space="preserve">FKISAv </t>
  </si>
  <si>
    <t xml:space="preserve">FKISAb </t>
  </si>
  <si>
    <t xml:space="preserve">FBondV </t>
  </si>
  <si>
    <t xml:space="preserve">FBondVb </t>
  </si>
  <si>
    <t xml:space="preserve">FPEPV </t>
  </si>
  <si>
    <t xml:space="preserve">FPEPVb </t>
  </si>
  <si>
    <t xml:space="preserve">FCollV </t>
  </si>
  <si>
    <t xml:space="preserve">FCollVb </t>
  </si>
  <si>
    <t xml:space="preserve">FESha </t>
  </si>
  <si>
    <t xml:space="preserve">FEShaV </t>
  </si>
  <si>
    <t xml:space="preserve">FEShVb </t>
  </si>
  <si>
    <t xml:space="preserve">FEOptV </t>
  </si>
  <si>
    <t xml:space="preserve">FEOpVb </t>
  </si>
  <si>
    <t xml:space="preserve">FShUKV </t>
  </si>
  <si>
    <t xml:space="preserve">FShUKVb </t>
  </si>
  <si>
    <t xml:space="preserve">FShOSV </t>
  </si>
  <si>
    <t xml:space="preserve">FShOSVb </t>
  </si>
  <si>
    <t xml:space="preserve">FNSVal </t>
  </si>
  <si>
    <t xml:space="preserve">FNSVb </t>
  </si>
  <si>
    <t xml:space="preserve">FGltUKV </t>
  </si>
  <si>
    <t xml:space="preserve">FGUKVb </t>
  </si>
  <si>
    <t xml:space="preserve">FGltFoV </t>
  </si>
  <si>
    <t xml:space="preserve">FGFoVb </t>
  </si>
  <si>
    <t xml:space="preserve">FLfEnV </t>
  </si>
  <si>
    <t xml:space="preserve">FLfEnVb </t>
  </si>
  <si>
    <t xml:space="preserve">FLfSiV </t>
  </si>
  <si>
    <t xml:space="preserve">FLfSiVb </t>
  </si>
  <si>
    <t xml:space="preserve">FLfFSV </t>
  </si>
  <si>
    <t xml:space="preserve">FLfFSVb </t>
  </si>
  <si>
    <t xml:space="preserve">FLfTeV </t>
  </si>
  <si>
    <t xml:space="preserve">FLfTeVb </t>
  </si>
  <si>
    <t xml:space="preserve">FInvOtV </t>
  </si>
  <si>
    <t xml:space="preserve">FInvOVb </t>
  </si>
  <si>
    <t xml:space="preserve">FIncV </t>
  </si>
  <si>
    <t xml:space="preserve">FIncVb </t>
  </si>
  <si>
    <t xml:space="preserve">FInfLV </t>
  </si>
  <si>
    <t xml:space="preserve">FLoanVB </t>
  </si>
  <si>
    <t xml:space="preserve">FInfV </t>
  </si>
  <si>
    <t xml:space="preserve">FInfVb </t>
  </si>
  <si>
    <t xml:space="preserve">Uprop </t>
  </si>
  <si>
    <t xml:space="preserve">UNumHs </t>
  </si>
  <si>
    <t xml:space="preserve">UNumBd </t>
  </si>
  <si>
    <t xml:space="preserve">UNumLa </t>
  </si>
  <si>
    <t xml:space="preserve">UNumOv </t>
  </si>
  <si>
    <t xml:space="preserve">UNumRE </t>
  </si>
  <si>
    <t xml:space="preserve">UVal </t>
  </si>
  <si>
    <t xml:space="preserve">UValb </t>
  </si>
  <si>
    <t xml:space="preserve">UDebt </t>
  </si>
  <si>
    <t xml:space="preserve">UDebtB </t>
  </si>
  <si>
    <t xml:space="preserve">UGdVb </t>
  </si>
  <si>
    <t xml:space="preserve">HouseVal_i </t>
  </si>
  <si>
    <t xml:space="preserve">BuildingVal_i </t>
  </si>
  <si>
    <t xml:space="preserve">LandUKVal_i </t>
  </si>
  <si>
    <t xml:space="preserve">LandOverseaVal_i </t>
  </si>
  <si>
    <t xml:space="preserve">OtherVal_i </t>
  </si>
  <si>
    <t xml:space="preserve">HouseDebt_i </t>
  </si>
  <si>
    <t xml:space="preserve">BuildingDebt_i </t>
  </si>
  <si>
    <t xml:space="preserve">LandUKDebt_i </t>
  </si>
  <si>
    <t xml:space="preserve">LandOverseaDebt_i </t>
  </si>
  <si>
    <t xml:space="preserve">OtherDebt_i </t>
  </si>
  <si>
    <t xml:space="preserve">DCamD </t>
  </si>
  <si>
    <t xml:space="preserve">DCEsB </t>
  </si>
  <si>
    <t xml:space="preserve">DTtOwe </t>
  </si>
  <si>
    <t xml:space="preserve">DTtOweB </t>
  </si>
  <si>
    <t xml:space="preserve">DLany </t>
  </si>
  <si>
    <t xml:space="preserve">DSLamt </t>
  </si>
  <si>
    <t xml:space="preserve">DSLAMT_i </t>
  </si>
  <si>
    <t xml:space="preserve">DSLest </t>
  </si>
  <si>
    <t xml:space="preserve">DSLEST_i </t>
  </si>
  <si>
    <t xml:space="preserve">LNOS </t>
  </si>
  <si>
    <t xml:space="preserve">SLNOS </t>
  </si>
  <si>
    <t xml:space="preserve">FLNOS </t>
  </si>
  <si>
    <t xml:space="preserve">DTLOwe </t>
  </si>
  <si>
    <t xml:space="preserve">DTLOweB </t>
  </si>
  <si>
    <t xml:space="preserve">RentPay </t>
  </si>
  <si>
    <t xml:space="preserve">RentAmt </t>
  </si>
  <si>
    <t xml:space="preserve">OiNOe </t>
  </si>
  <si>
    <t xml:space="preserve">OiGOe </t>
  </si>
  <si>
    <t xml:space="preserve">OiNPp </t>
  </si>
  <si>
    <t xml:space="preserve">OiGPp </t>
  </si>
  <si>
    <t xml:space="preserve">OiNRr </t>
  </si>
  <si>
    <t xml:space="preserve">OiGRr </t>
  </si>
  <si>
    <t xml:space="preserve">OiNGT </t>
  </si>
  <si>
    <t xml:space="preserve">OiGGT </t>
  </si>
  <si>
    <t xml:space="preserve">OiNEG </t>
  </si>
  <si>
    <t xml:space="preserve">OiNFR </t>
  </si>
  <si>
    <t xml:space="preserve">OiNMA </t>
  </si>
  <si>
    <t xml:space="preserve">OiNRo </t>
  </si>
  <si>
    <t xml:space="preserve">OiNOP </t>
  </si>
  <si>
    <t xml:space="preserve">Questions </t>
  </si>
  <si>
    <t xml:space="preserve">IHRecnt </t>
  </si>
  <si>
    <t xml:space="preserve">IHRcNum </t>
  </si>
  <si>
    <t xml:space="preserve">IVal </t>
  </si>
  <si>
    <t xml:space="preserve">IValB </t>
  </si>
  <si>
    <t xml:space="preserve">IHEv </t>
  </si>
  <si>
    <t xml:space="preserve">IEVal </t>
  </si>
  <si>
    <t xml:space="preserve">IGifVal </t>
  </si>
  <si>
    <t xml:space="preserve">IGfValB </t>
  </si>
  <si>
    <t xml:space="preserve">ILumTy </t>
  </si>
  <si>
    <t xml:space="preserve">OthAsVl </t>
  </si>
  <si>
    <t xml:space="preserve">OthAsVb </t>
  </si>
  <si>
    <t xml:space="preserve">DVNetPay </t>
  </si>
  <si>
    <t xml:space="preserve">DVGrsPay </t>
  </si>
  <si>
    <t xml:space="preserve">DVSEAmt </t>
  </si>
  <si>
    <t xml:space="preserve">DVNetJob2 </t>
  </si>
  <si>
    <t xml:space="preserve">DVGrsJob2 </t>
  </si>
  <si>
    <t xml:space="preserve">DVGrsPay2 </t>
  </si>
  <si>
    <t xml:space="preserve">DVNetPay2 </t>
  </si>
  <si>
    <t xml:space="preserve">DVSEAmt2 </t>
  </si>
  <si>
    <t xml:space="preserve">DVNetJob22 </t>
  </si>
  <si>
    <t xml:space="preserve">DVGrsJob22 </t>
  </si>
  <si>
    <t xml:space="preserve">DVGrsSEJob </t>
  </si>
  <si>
    <t xml:space="preserve">DVAllNet </t>
  </si>
  <si>
    <t xml:space="preserve">DVAllGrs </t>
  </si>
  <si>
    <t xml:space="preserve">DVFSSHVal </t>
  </si>
  <si>
    <t xml:space="preserve">DVFSInVal </t>
  </si>
  <si>
    <t xml:space="preserve">DVSAVal </t>
  </si>
  <si>
    <t xml:space="preserve">DVCISAv </t>
  </si>
  <si>
    <t xml:space="preserve">DVIISAv </t>
  </si>
  <si>
    <t xml:space="preserve">DVKISAv </t>
  </si>
  <si>
    <t xml:space="preserve">DVISAVal </t>
  </si>
  <si>
    <t xml:space="preserve">DVPEPV </t>
  </si>
  <si>
    <t xml:space="preserve">DVFBondV </t>
  </si>
  <si>
    <t xml:space="preserve">DVFShUKV </t>
  </si>
  <si>
    <t xml:space="preserve">DVFShOSV </t>
  </si>
  <si>
    <t xml:space="preserve">DVFGltUKV </t>
  </si>
  <si>
    <t xml:space="preserve">DVFGltFOV </t>
  </si>
  <si>
    <t xml:space="preserve">DVFNSVal </t>
  </si>
  <si>
    <t xml:space="preserve">DVFLfEnV </t>
  </si>
  <si>
    <t xml:space="preserve">DVFLfSiV </t>
  </si>
  <si>
    <t xml:space="preserve">DVFLfFSV </t>
  </si>
  <si>
    <t xml:space="preserve">DVFLfTEV </t>
  </si>
  <si>
    <t xml:space="preserve">DVInsV </t>
  </si>
  <si>
    <t xml:space="preserve">DVShCVal </t>
  </si>
  <si>
    <t xml:space="preserve">DVCACrVal </t>
  </si>
  <si>
    <t xml:space="preserve">DVCAVal </t>
  </si>
  <si>
    <t xml:space="preserve">DVFEShaV </t>
  </si>
  <si>
    <t xml:space="preserve">DVFEOptV </t>
  </si>
  <si>
    <t xml:space="preserve">DVFESHARES </t>
  </si>
  <si>
    <t xml:space="preserve">DVFCollV </t>
  </si>
  <si>
    <t xml:space="preserve">DVFFAssets </t>
  </si>
  <si>
    <t xml:space="preserve">DVPPVal </t>
  </si>
  <si>
    <t xml:space="preserve">DVPPW </t>
  </si>
  <si>
    <t xml:space="preserve">T_LNS </t>
  </si>
  <si>
    <t xml:space="preserve">T_SLNS </t>
  </si>
  <si>
    <t xml:space="preserve">T_FLNS </t>
  </si>
  <si>
    <t xml:space="preserve">TOTLOS </t>
  </si>
  <si>
    <t xml:space="preserve">ALLBUS </t>
  </si>
  <si>
    <t xml:space="preserve">HousGdsT </t>
  </si>
  <si>
    <t xml:space="preserve">LandOvSeaT </t>
  </si>
  <si>
    <t xml:space="preserve">OthMort </t>
  </si>
  <si>
    <t>Do you own part of this business?</t>
  </si>
  <si>
    <t>What percentage of this business do you own?</t>
  </si>
  <si>
    <t>What was your share of the profit before tax?</t>
  </si>
  <si>
    <t>If you sold business today, including any debts or liabilities,
about how much would you get?</t>
  </si>
  <si>
    <t>can you tell me which one of these categories comes closest to
the amount you would get for the business</t>
  </si>
  <si>
    <t>Imputed value of business assets.</t>
  </si>
  <si>
    <t>Can you tell me how much income you received from selling
your business, or part of a business?</t>
  </si>
  <si>
    <t>which one of these categories comes closest to the amount
you received for selling the business</t>
  </si>
  <si>
    <t>186 was this amount before or after tax?</t>
  </si>
  <si>
    <t>About how much is your share of this business worth after deducting any outstanding debts?</t>
  </si>
  <si>
    <t>which one of these categories comes closest to the amount
your share is worth?</t>
  </si>
  <si>
    <t>How long a period does your pay or salary usually cover?</t>
  </si>
  <si>
    <t>Net pay per pay period</t>
  </si>
  <si>
    <t>Net pay imputed</t>
  </si>
  <si>
    <t>Average monthly net pay</t>
  </si>
  <si>
    <t>Monthly net pay imputed</t>
  </si>
  <si>
    <t>Estimate of net pay per pay period</t>
  </si>
  <si>
    <t>Estimate of net pay period</t>
  </si>
  <si>
    <t>Gross pay per pay period</t>
  </si>
  <si>
    <t>Gross pay imputed</t>
  </si>
  <si>
    <t>Average monthly gross pay - On average, how much are your usual gross earnings per month before any deductions? Please exclude any tax credits, or bonuses and commissions that are not usually received each month.</t>
  </si>
  <si>
    <t>Monthly gross pay imputed</t>
  </si>
  <si>
    <t>Average monthly gross pay: How much will your gross earnings be per month before any deductions?</t>
  </si>
  <si>
    <t>Estimate of monthly gross pay: Looking at this card, can you give me an estimate of your usual gross earnings per [pay
period] before any deductions?</t>
  </si>
  <si>
    <t>Estimate of monthly gross pay: Looking at this card, can you give me an estimate of your usual gross earnings per month before any deductions?</t>
  </si>
  <si>
    <t>Does your usual wage/salary include any of the items on this card?: 1. Statutory Sick Pay
2. Occupational Sick Pay
3. Statutory Maternity Pay
4. Statutory Paternity Pay
5. Statutory Adoption Pay
6. Mileage Allowance or fixed allowance for motoring
7. Tax Credit
8. None of these</t>
  </si>
  <si>
    <t>What was the total amount you received in the last 12 months (bonuses)</t>
  </si>
  <si>
    <t>Was this amount before or after tax</t>
  </si>
  <si>
    <t>Shares received from employment</t>
  </si>
  <si>
    <t>On average what was your weekly or monthly or annual
income, or loss, from your business/work over the last 12 months</t>
  </si>
  <si>
    <t>Net SE pay imputed</t>
  </si>
  <si>
    <t>Code whether income (SEAmt) was weekly, monthly or annual amount</t>
  </si>
  <si>
    <t>can you give me an estimate of your average weekly income (self-employment) after deductions?</t>
  </si>
  <si>
    <t>can you give me an estimate of your average monthly income (self-employment) after deductions?</t>
  </si>
  <si>
    <t>On average what was your weekly or monthly (or annual) income, or loss, from your
business/work over the last 12 months before deducting Income Tax and National Insurance
contributions?</t>
  </si>
  <si>
    <t>How long does this cover</t>
  </si>
  <si>
    <t>Looking at this card, can you give me an estimate of your average weekly income  (self-employment) before deductions?</t>
  </si>
  <si>
    <t>Looking at this card, can you give me an estimate of your average monthly income  (self-employment) before deductions?</t>
  </si>
  <si>
    <t>On average, how much have you been losing weekly or
monthly or annually from the business/your work over the last year</t>
  </si>
  <si>
    <t>do you earn any money from other jobs, from odd jobs or from
work that you do from time</t>
  </si>
  <si>
    <t>In the last month, how much did you earn from your other/
occasional jobs after deductions for tax and NI</t>
  </si>
  <si>
    <t>- Second job net pay imputed</t>
  </si>
  <si>
    <t>In the last month, how much did you earn from your other/occasional jobs before deductions for tax and NI</t>
  </si>
  <si>
    <t>Second job gross pay imputed</t>
  </si>
  <si>
    <t>In the last 12 months how much have you earned per month on average as an employee after deductions (second job)</t>
  </si>
  <si>
    <t>Net annual pay in second job imputed</t>
  </si>
  <si>
    <t>In the last 12 months how much have you earned on average per
month as an employee before deductions</t>
  </si>
  <si>
    <t>Gross annual pay in second job imputed</t>
  </si>
  <si>
    <t>In the last 12 months how much have you earned from this work, before deductions In the last 12 months, (that is since [date]), how much have you earned from this selfemployed
work, before deducting income tax, and National Insurance contributions, and money drawn for your own use, but after deducting all business expenses?</t>
  </si>
  <si>
    <t>Self-employed gross pay imputed</t>
  </si>
  <si>
    <t>State benefits received group 1: 
1. Child Benefit
2. Guardian's Allowance
3. Carer's Allowance
4. Retirement pension (National Insurance), or Old Person's pension
5. Widow's Pension, Bereavement Allowance or Widowed Parent's (formerly
Widowed Mother's) Allowance
6. War Disablement Pension or War Widow's/Widower’s Pension (and related
allowances)
7. Severe Disablement Allowance
8. None of these</t>
  </si>
  <si>
    <t>State benefits received disability allowance: 
1. Care Component of Disability Living Allowance
2. Mobility Component of Disability Living Allowance
3. Attendance Allowance
4. None of these</t>
  </si>
  <si>
    <t>State benefits received group 2: 
1. Jobseekers' Allowance (JSA)
2. Pension Credit
3. Income Support
4. Incapacity Benefit
5. Employment and Support Allowance
6. Maternity Allowance
7. Industrial Injury Disablement Benefit
8. None of these</t>
  </si>
  <si>
    <t>State benefits received tax credits: 
1. Working Tax Credit (excluding any childcare tax credit)
2. Child Tax Credit (including any childcare tax credit)
3. None of these</t>
  </si>
  <si>
    <t>War disablement pension or war widow's pension</t>
  </si>
  <si>
    <t>Are you currently allowed Council Tax Benefit or Rebate to help pay your Council Tax?</t>
  </si>
  <si>
    <t>How much did you get last time?</t>
  </si>
  <si>
    <t>How much do you usually get?</t>
  </si>
  <si>
    <t>Enter amount currently contributed to pension scheme in £’s?</t>
  </si>
  <si>
    <t>What period does this cover?</t>
  </si>
  <si>
    <t>Enter percentage of salary (contributed to pension scheme)</t>
  </si>
  <si>
    <t>Is this a percentage of your earnings before or after tax?</t>
  </si>
  <si>
    <t>How much did you contribute in the last 12 months?</t>
  </si>
  <si>
    <t>Enter amount employer currently contributes</t>
  </si>
  <si>
    <t>Enter percentage that the employer currently contributes</t>
  </si>
  <si>
    <t>Enter amount usually contributed through additional voluntary contributions</t>
  </si>
  <si>
    <t>Enter percentage of salary</t>
  </si>
  <si>
    <t>How much did you contribute in the last 24 months through
additional irregular contributions?</t>
  </si>
  <si>
    <t>Current value of AVCs</t>
  </si>
  <si>
    <t>Can you give me an estimate of the current value of your AVC
fund?</t>
  </si>
  <si>
    <t>Current value of AVCs imputed</t>
  </si>
  <si>
    <t>What is the current value of your pension fund?</t>
  </si>
  <si>
    <t>can you give me an estimate of the current value of the pension
fund?</t>
  </si>
  <si>
    <t>What is the current value of your pension fund? Imputed</t>
  </si>
  <si>
    <t>What is your annual gross income from this annuity?</t>
  </si>
  <si>
    <t>Looking at this card, can you tell me about how much your gross annual income from this annuity is?</t>
  </si>
  <si>
    <t>What is your gross annual income from this pension?</t>
  </si>
  <si>
    <t>Looking at this card, can you tell me about how much your gross annual income from this pension was?</t>
  </si>
  <si>
    <t>Enter amount usually contributed to Self-Invested Personal Pension (SIPP)</t>
  </si>
  <si>
    <t>Enter amount (If respondent contributes to their pension irregularly)</t>
  </si>
  <si>
    <t>How much was your last contribution?</t>
  </si>
  <si>
    <t>What period did that cover?</t>
  </si>
  <si>
    <t>Enter amount usually contributed by employer</t>
  </si>
  <si>
    <t>What period does this cover? (amount usually contributed by employer)</t>
  </si>
  <si>
    <t>Enter percentage of salary (amount usually contributed by employer)</t>
  </si>
  <si>
    <t>What is the current value of your pension fund at this point?</t>
  </si>
  <si>
    <t>can you give me an estimate of the current value of the
pension fund?</t>
  </si>
  <si>
    <t>What is the current value of your pension fund at this point? Imputed</t>
  </si>
  <si>
    <t>Thinking about all of the pension schemes you have told me about, how much do you think that this/these will be worth</t>
  </si>
  <si>
    <t>Total in joint current accounts</t>
  </si>
  <si>
    <t>Looking at this card, can you tell me about how much you have in your joint current
account(s) at present?</t>
  </si>
  <si>
    <t>Total in individual current accounts</t>
  </si>
  <si>
    <t>can you tell me about how much you have in your current
accounts at present</t>
  </si>
  <si>
    <t>can you tell me about how much you currently have in held
with a bank or other org overseas</t>
  </si>
  <si>
    <t>Total in joint savings accounts</t>
  </si>
  <si>
    <t>can you tell me about how much you have in your joint
savings or deposit accounts at present</t>
  </si>
  <si>
    <t>Total in individual savings accounts</t>
  </si>
  <si>
    <t>can you tell me about how much you have in your savings or
deposit accounts at present</t>
  </si>
  <si>
    <t>can you tell me about how much you currently have in
savings held with overseas bank or other organisation</t>
  </si>
  <si>
    <t>How much do you have in your cash ISAs at present?</t>
  </si>
  <si>
    <t>can you tell me about how much you currently have in your
cash ISAs?</t>
  </si>
  <si>
    <t>How much do you have in your investment ISAs at present?</t>
  </si>
  <si>
    <t>can you tell me about how much you currently have in your
investment ISAs</t>
  </si>
  <si>
    <t>How much do you have in your ISAs at present?</t>
  </si>
  <si>
    <t>can you tell me about how much you currently have in your ISAs?</t>
  </si>
  <si>
    <t>What is the current value of all of your fixed term investment bonds?</t>
  </si>
  <si>
    <t>Estimate of value of fixed term bonds</t>
  </si>
  <si>
    <t>Now thinking about your Personal Equity Plans, what is the
current value of your plans?</t>
  </si>
  <si>
    <t>can you tell me about how much your PEPs are worth?</t>
  </si>
  <si>
    <t>Now thinking of your Unit and Investment Trusts, what is the
current value of all of your holdings?</t>
  </si>
  <si>
    <t>can you tell me about how much your Unit and Investment Trusts are currently worth?</t>
  </si>
  <si>
    <t>you held some shares or options through an employee share scheme, do you have shares or share options or both</t>
  </si>
  <si>
    <t>If you chose to sell your employee shares about how much would they be worth?</t>
  </si>
  <si>
    <t>can you tell me about how much your employee shares are worth?</t>
  </si>
  <si>
    <t>If you chose to exercise your employee share options, what is your estimate of the value of your gain</t>
  </si>
  <si>
    <t>can you give me an approximate estimate of the gain from exercising your employee share options?</t>
  </si>
  <si>
    <t>If you chose to sell all of your shares in Companies, about how much would they be worth?</t>
  </si>
  <si>
    <t>can you tell me about how much your shares in listed or unlisted UK companies are worth?</t>
  </si>
  <si>
    <t>If you chose to sell your shares in foreign companies, about how much would they be worth?</t>
  </si>
  <si>
    <t>can you tell me about how much your shares in foreign companies are worth?</t>
  </si>
  <si>
    <t>How much do you currently have invested in all of these National Savings products?</t>
  </si>
  <si>
    <t>can you tell me about how much you have invested in all of these National Savings products?</t>
  </si>
  <si>
    <t>What is the current value of your UK bonds and gilts?</t>
  </si>
  <si>
    <t>what is the approximate current value of your UK bonds and gilts?</t>
  </si>
  <si>
    <t>What is the current value of your foreign bonds and gilts?</t>
  </si>
  <si>
    <t>what is the approximate current value of your foreign bonds and gilts?</t>
  </si>
  <si>
    <t>What is the current value of your endowment or regular premium policy?</t>
  </si>
  <si>
    <t>what is the approximate current value of your endowment or regular premium policy or investment bond</t>
  </si>
  <si>
    <t>What is the current value of your single premium policy or investment bonds?</t>
  </si>
  <si>
    <t>what is the approximate current value of your single premium policy or investment bonds?</t>
  </si>
  <si>
    <t>What is the current value of your Friendly Society Tax Exempt Savings Plan?</t>
  </si>
  <si>
    <t>what is the approximate current value of your Friendly Society Tax Exempt Savings Plan?</t>
  </si>
  <si>
    <t>What is the current value of your insurance policy?</t>
  </si>
  <si>
    <t>what is the approximate current value of your insurance policy?</t>
  </si>
  <si>
    <t>Now thinking of the other investments that you have, what is the current value?</t>
  </si>
  <si>
    <t>what is the approximate current value of your other investments?</t>
  </si>
  <si>
    <t>Now thinking of all of the accounts and investments that you have told me about, how much income have you received in total (over the last 12 months)</t>
  </si>
  <si>
    <t>what is the approximate income that you received in total in the last 12 months from your accounts</t>
  </si>
  <si>
    <t>How much in total have you loaned to other people that you expect to be repaid at some time?</t>
  </si>
  <si>
    <t>can you give me an estimate of the total amount you have loaned to other people</t>
  </si>
  <si>
    <t>How much in total do you have saved in this/these ways?</t>
  </si>
  <si>
    <t>can you give me an estimate of the amount you have saved in this/these ways?</t>
  </si>
  <si>
    <t>Do you own any of the types of land or property listed on this card?:
1. Second homes in the UK, including time-share and holiday homes
2. Buy-to-let property in the UK (residential property which is let for profit)
3. Other buildings, such as a shop, warehouse or garage in the UK
4. Land in the UK
5. Land or property overseas (including time-share)
6. Other real estate
7. None of these</t>
  </si>
  <si>
    <t>How many other houses or flats in the UK do you own?</t>
  </si>
  <si>
    <t>How many other buildings in the UK do you own?</t>
  </si>
  <si>
    <t>How many different parcels of land in the UK do you own?</t>
  </si>
  <si>
    <t>How many different overseas properties or parcels of land do you own?</t>
  </si>
  <si>
    <t>How many other properties do you own?</t>
  </si>
  <si>
    <t>If you sold property about how much would you get?</t>
  </si>
  <si>
    <t>can you give me an estimate of the amount this property is worth?</t>
  </si>
  <si>
    <t>And how much is your share of any outstanding mortgages or loans secured on the property</t>
  </si>
  <si>
    <t>estimate of your share of the amount of the outstanding mortgage or loan secured on the property</t>
  </si>
  <si>
    <t>Thinking about the household contents what is the approx replacement value of your share</t>
  </si>
  <si>
    <t>Imputed value of house</t>
  </si>
  <si>
    <t>Imputed value of buildings</t>
  </si>
  <si>
    <t>Imputed value of UK land</t>
  </si>
  <si>
    <t>Imputed value of overseas land</t>
  </si>
  <si>
    <t>Imputed value of other property</t>
  </si>
  <si>
    <t>Imputed debt on house</t>
  </si>
  <si>
    <t>Imputed debt on buildings</t>
  </si>
  <si>
    <t>Imputed debt on UK land</t>
  </si>
  <si>
    <t>Imputed debt on overseas land</t>
  </si>
  <si>
    <t>Imputed debt on other property</t>
  </si>
  <si>
    <t>how much is the current outstanding balance on this credit charge card or account?</t>
  </si>
  <si>
    <t>can you give me an estimate of the amount currently outstanding on this credit charge card or account</t>
  </si>
  <si>
    <t>Looking at this card, can you give me an estimate of the total amount you owe as part of this agreement? (hire purchase)</t>
  </si>
  <si>
    <t>are you currently repaying any loans on this card, apart from those previously mentioned
A personal loan (from a bank, building society or finance house)
Cash loan from a company that comes to your home to collect payments
Loan from a pawnbroker/cash converters
Loan from a credit union
Loan from the Social Fund
Loan from an employer
Loan from a friend, relative, or other private individual
Loan from the Student Loan Company
Student loan from a bank or building society
A loan from a pay day lender
Other type of loan</t>
  </si>
  <si>
    <t>How much is your student loan for?</t>
  </si>
  <si>
    <t>Amount of student loan taken out - imputed</t>
  </si>
  <si>
    <t>can you please tell me the letter corresponding to the amount you borrowed?</t>
  </si>
  <si>
    <t>Estimate of student loan taken out - imputed</t>
  </si>
  <si>
    <t>Amount of formal loan left</t>
  </si>
  <si>
    <t>Amount of loan from student loan company left</t>
  </si>
  <si>
    <t>Amount of loan from friends or family left</t>
  </si>
  <si>
    <t>How much do you owe in total on this loan? Other loan, which the respondent has not started to repay</t>
  </si>
  <si>
    <t>are you currently receiving any rent from property</t>
  </si>
  <si>
    <t>In total how much do you receive each month?</t>
  </si>
  <si>
    <t>How much do you usually receive each month from occupational pensions from your former employers after tax</t>
  </si>
  <si>
    <t>How much do you usually receive each month from occupational pensions from your former employers before tax</t>
  </si>
  <si>
    <t>How much do you usually receive each month from private pensions or annuities after tax is deducted that is Net?</t>
  </si>
  <si>
    <t>How much do you usually receive each month from private
pensions or annuities before tax is deducted that is Gross?</t>
  </si>
  <si>
    <t>How much do you usually receive each month from regular redundancy payments from former employers after tax</t>
  </si>
  <si>
    <t>How much do you usually receive each month from regular redundancy payments from former employers before tax</t>
  </si>
  <si>
    <t>How much do you usually receive each month from Government Training Schemes after tax is deducted that is Net?</t>
  </si>
  <si>
    <t>How much do you usually receive each month from Government Training Schemes before tax is deducted that is Gross?</t>
  </si>
  <si>
    <t>How much do you usually receive each month from the educational grant after tax is deducted?</t>
  </si>
  <si>
    <t>How much do you usually receive each month from friends or relatives outside the household after tax is deducted?</t>
  </si>
  <si>
    <t>How much do you usually receive each month from maintenance/ alimony/separation allowance after tax is deducted?</t>
  </si>
  <si>
    <t>How much do you usually receive each month from royalties after tax is deducted?</t>
  </si>
  <si>
    <t>How much do you usually receive each month from the occupational pension from overseas after tax is deducted?</t>
  </si>
  <si>
    <t xml:space="preserve"> children's income/assets are not coded</t>
  </si>
  <si>
    <t>In the last five years have you personally received an
inheritance valued at £1,000</t>
  </si>
  <si>
    <t>How many inheritances of £1,000 or more have you received
in the last 5 years?</t>
  </si>
  <si>
    <t>What was the total value, at that time, of everything you inherited, after tax and other deductions?</t>
  </si>
  <si>
    <t>what was the approximate value of the inheritance at that time after tax and other deductions?</t>
  </si>
  <si>
    <t>thinking back further than the last five years have you personally ever received a large or significant inheritance money, property or goods</t>
  </si>
  <si>
    <t>And what was the total value, at that time, of everything you inherited, after tax and other deductions?</t>
  </si>
  <si>
    <t>What is the total value of the goods or cash gifts that you have received in the last two years?</t>
  </si>
  <si>
    <t>what is the approximate value of the goods or cash gifts that you have received in the last two years</t>
  </si>
  <si>
    <t>From which sources have your received £500 or more in the last two years?
1. A life insurance policy
2. A lump sum pension pay-out
3. A personal accident plan or some other form of compensation
4. Any other insurance payment
5. A redundancy payment
6. A win on the football pools, national lottery or other form of gambling
7. Other payment (PLEASE SPECIFY)</t>
  </si>
  <si>
    <t>What is the current value of (all of) these assets? (That has been put into the trust)</t>
  </si>
  <si>
    <t>Looking at this card, what is the approximate current value of these assets?</t>
  </si>
  <si>
    <t>DV for net annual earnings</t>
  </si>
  <si>
    <t>DV for gross annual earnings</t>
  </si>
  <si>
    <t>DV for net annual self-employed earnings</t>
  </si>
  <si>
    <t>DV for net annual earnings: second job</t>
  </si>
  <si>
    <t>DV for gross annual earnings:second job</t>
  </si>
  <si>
    <t>DV for gross annual employee earnings-zero to replace
system missing</t>
  </si>
  <si>
    <t>DV for net annual employee earnings-zero to replace
system missing</t>
  </si>
  <si>
    <t>DV for net annual self-emp earnings-zero to replace system missing</t>
  </si>
  <si>
    <t>DV for net annual employee earnings 2nd job-zero to replace system</t>
  </si>
  <si>
    <t>DV for gross annual employee earnings 2nd job-zero to replace system missing</t>
  </si>
  <si>
    <t>DV for net annual self-emp earnings 2nd job-zero to replace system missing</t>
  </si>
  <si>
    <t>DV for total net annual earnings</t>
  </si>
  <si>
    <t>DV for total gross annual earnings</t>
  </si>
  <si>
    <t>Value of shared savings accounts</t>
  </si>
  <si>
    <t>Value of individual savings accounts</t>
  </si>
  <si>
    <t>Total value of savings accounts</t>
  </si>
  <si>
    <t>Value of cash ISAs</t>
  </si>
  <si>
    <t>Value of investment ISAs</t>
  </si>
  <si>
    <t>Value of ISAs: type not known</t>
  </si>
  <si>
    <t>Total value of ISAs</t>
  </si>
  <si>
    <t>Total value of PEPs</t>
  </si>
  <si>
    <t>Total value of fixed-term investment bonds</t>
  </si>
  <si>
    <t>Total value of UK shares</t>
  </si>
  <si>
    <t>Total value of overseas shares</t>
  </si>
  <si>
    <t>Total value of UK gilts</t>
  </si>
  <si>
    <t>Total value of overseas gilts</t>
  </si>
  <si>
    <t>Value of National Savings certificates and bonds including Premium Bonds</t>
  </si>
  <si>
    <t>Value of endowment/regular premium policy</t>
  </si>
  <si>
    <t>Value of single premium policy</t>
  </si>
  <si>
    <t>Value of Friendly Society savings plan</t>
  </si>
  <si>
    <t>Value of lump sum insurance policy</t>
  </si>
  <si>
    <t>Total value of insurance products</t>
  </si>
  <si>
    <t>Value of shared current accounts in credit</t>
  </si>
  <si>
    <t>Total value of current accounts in credit</t>
  </si>
  <si>
    <t>Total value of current accounts</t>
  </si>
  <si>
    <t>Value of employee shares</t>
  </si>
  <si>
    <t>Value of employee share options</t>
  </si>
  <si>
    <t>Total value of employee shares</t>
  </si>
  <si>
    <t>Total value of unit and investment trusts</t>
  </si>
  <si>
    <t>Derived total private pension wealth</t>
  </si>
  <si>
    <t>Total amount of loans</t>
  </si>
  <si>
    <t>Total amount of student loans from student loan company</t>
  </si>
  <si>
    <t>Total amount of loans from friends or family</t>
  </si>
  <si>
    <t>Total amount of all loans</t>
  </si>
  <si>
    <t>Value of all business assets</t>
  </si>
  <si>
    <t>Total value of contents held in other houses/flats</t>
  </si>
  <si>
    <t>Total value of contents held in land or property held
overseas</t>
  </si>
  <si>
    <t>Total debt owed on other properties</t>
  </si>
  <si>
    <t xml:space="preserve">Other surveys of interest; SLID(1993-) of Canada </t>
  </si>
  <si>
    <t>household identification number</t>
  </si>
  <si>
    <t>SA0010</t>
  </si>
  <si>
    <t>country</t>
  </si>
  <si>
    <t>SA0100</t>
  </si>
  <si>
    <t>personal ID</t>
  </si>
  <si>
    <t>RA0010</t>
  </si>
  <si>
    <t>RA0200</t>
  </si>
  <si>
    <t>RA0300</t>
  </si>
  <si>
    <t>country of birth</t>
  </si>
  <si>
    <t>RA0400</t>
  </si>
  <si>
    <t>HB0300</t>
  </si>
  <si>
    <t>main residence - tenure status: Do you (or anyone in the household) own all or part of the residence, do you rent it, or do you use it for free?</t>
  </si>
  <si>
    <t>HB0410</t>
  </si>
  <si>
    <t>amount of rent paid for partially owned household main residence (excluding utilities)</t>
  </si>
  <si>
    <t>% of ownership of household main residence</t>
  </si>
  <si>
    <t>HB0500</t>
  </si>
  <si>
    <t>HB0600</t>
  </si>
  <si>
    <t>way of acquiring property</t>
  </si>
  <si>
    <t>Questions on size, when acquired etc.</t>
  </si>
  <si>
    <t>HB0800</t>
  </si>
  <si>
    <t>property value at the time of its acquisition</t>
  </si>
  <si>
    <t>current price of household main residence</t>
  </si>
  <si>
    <t>HB0900</t>
  </si>
  <si>
    <t>mortgages or loans using HMR as collateral: Are there currently any outstanding mortgages or loans that use the residence as collateral?</t>
  </si>
  <si>
    <t>HB1000</t>
  </si>
  <si>
    <t>HMR mortgage $x: initial amount borrowed</t>
  </si>
  <si>
    <t>HB140$x</t>
  </si>
  <si>
    <t xml:space="preserve">HMR mortgage $x: additional borrowing on the HMR mortgage </t>
  </si>
  <si>
    <t>HB150$x</t>
  </si>
  <si>
    <t>HMR mortgage $x: amount still owed</t>
  </si>
  <si>
    <t>HB170$x</t>
  </si>
  <si>
    <t>Followed by a range of questions on the loan, refinancing, interest rate etc.</t>
  </si>
  <si>
    <t>monthly amount of payment made on additional HMR loans</t>
  </si>
  <si>
    <t>HB2200</t>
  </si>
  <si>
    <t>monthly amount paid as rent</t>
  </si>
  <si>
    <t>HB2300</t>
  </si>
  <si>
    <t>household owns other properties than HMR</t>
  </si>
  <si>
    <t>HB2400</t>
  </si>
  <si>
    <t>number of properties other than household main residence</t>
  </si>
  <si>
    <t>HB2410</t>
  </si>
  <si>
    <t xml:space="preserve">other property $x: current value </t>
  </si>
  <si>
    <t>HB280$x</t>
  </si>
  <si>
    <t>additional properties current value</t>
  </si>
  <si>
    <t>HB2900</t>
  </si>
  <si>
    <t>HB3000</t>
  </si>
  <si>
    <t>other property mortgage $x: initial amount borrowed</t>
  </si>
  <si>
    <t>HB340$x</t>
  </si>
  <si>
    <t>other property mortgage $x: additional borrowing</t>
  </si>
  <si>
    <t>HB350$x</t>
  </si>
  <si>
    <t>Numerical value in EUR in given year</t>
  </si>
  <si>
    <t>other property mortgage $x: amount still owed</t>
  </si>
  <si>
    <t>HB370$x</t>
  </si>
  <si>
    <t>mortgages or loans using other properties as collateral (other property)</t>
  </si>
  <si>
    <t>ownership of cars</t>
  </si>
  <si>
    <t>HB4300</t>
  </si>
  <si>
    <t>number of cars</t>
  </si>
  <si>
    <t>HB4310</t>
  </si>
  <si>
    <t>total value of the cars: For the cars that you/your household own, if you sold them now, about how much do you think you could get?</t>
  </si>
  <si>
    <t>HB4400</t>
  </si>
  <si>
    <t>ownership of other vehicles</t>
  </si>
  <si>
    <t>HB4500</t>
  </si>
  <si>
    <t>number of other vehicles</t>
  </si>
  <si>
    <t>HB4510x</t>
  </si>
  <si>
    <t>total value of other vehicles</t>
  </si>
  <si>
    <t>HB4600</t>
  </si>
  <si>
    <t>ownership of other valuables</t>
  </si>
  <si>
    <t>HB4700</t>
  </si>
  <si>
    <t>HB4710</t>
  </si>
  <si>
    <t>value of other valuables: In total, approximately how much do you think all these valuables would bring if you sold them?</t>
  </si>
  <si>
    <t>purchase of vehicles</t>
  </si>
  <si>
    <t>HB4800</t>
  </si>
  <si>
    <t>HB4810</t>
  </si>
  <si>
    <t>price of purchased vehicles: What was the total amount that you/your household paid for these vehicles, net of anything you received for trading in or selling an earlier vehicle?</t>
  </si>
  <si>
    <t>household has credit line or overdraft</t>
  </si>
  <si>
    <t>HC0200</t>
  </si>
  <si>
    <t>household has outstanding credit line/overdraft balance</t>
  </si>
  <si>
    <t>HC0210</t>
  </si>
  <si>
    <t>amount of outstanding credit line/overdraft balance</t>
  </si>
  <si>
    <t>HC0220</t>
  </si>
  <si>
    <t>amount of outstanding credit cards balance</t>
  </si>
  <si>
    <t>HC0320</t>
  </si>
  <si>
    <t>has private loans</t>
  </si>
  <si>
    <t>HC0330</t>
  </si>
  <si>
    <t>how many private loans</t>
  </si>
  <si>
    <t>HC0340</t>
  </si>
  <si>
    <t>private loan $x: outstanding amount</t>
  </si>
  <si>
    <t>HC036$x</t>
  </si>
  <si>
    <t>non-collateralised loan $x: amount initially borrowed</t>
  </si>
  <si>
    <t>HC060$x</t>
  </si>
  <si>
    <t>non-collateralised loan $x: outstanding balance of loan</t>
  </si>
  <si>
    <t>HC080$x</t>
  </si>
  <si>
    <t xml:space="preserve">investments in businesses not publicly traded </t>
  </si>
  <si>
    <t>HD0100</t>
  </si>
  <si>
    <t xml:space="preserve">business $x: % of household ownership </t>
  </si>
  <si>
    <t>HD070$x</t>
  </si>
  <si>
    <t>business $x: value of the business</t>
  </si>
  <si>
    <t>HD080$x</t>
  </si>
  <si>
    <t>value of additional businesses</t>
  </si>
  <si>
    <t>HD0900</t>
  </si>
  <si>
    <t>value of non-selfemployment not publicly traded businesses</t>
  </si>
  <si>
    <t>HD1010</t>
  </si>
  <si>
    <t>value of sight accounts</t>
  </si>
  <si>
    <t>HD1110</t>
  </si>
  <si>
    <t>value of saving accounts</t>
  </si>
  <si>
    <t>HD1210</t>
  </si>
  <si>
    <t>market value of mutual funds - portfolio items</t>
  </si>
  <si>
    <t>HD1320x</t>
  </si>
  <si>
    <t>market value of mutual funds - all funds together</t>
  </si>
  <si>
    <t>HD1330</t>
  </si>
  <si>
    <t>market value of bonds</t>
  </si>
  <si>
    <t>HD1420</t>
  </si>
  <si>
    <t>value of publicly traded shares</t>
  </si>
  <si>
    <t>HD1510</t>
  </si>
  <si>
    <t>value of additional assets in managed accounts</t>
  </si>
  <si>
    <t>HD1620</t>
  </si>
  <si>
    <t>amount owned to household</t>
  </si>
  <si>
    <t>HD1710</t>
  </si>
  <si>
    <t>value of the other assets (such as options, futures, index certificates, precious metals, oil and gas leases, future proceeds from a lawsuit or estate that is being settled, royalties, or something else)</t>
  </si>
  <si>
    <t>HD1900</t>
  </si>
  <si>
    <t>labour status</t>
  </si>
  <si>
    <t>PE0100x</t>
  </si>
  <si>
    <t>status in employment</t>
  </si>
  <si>
    <t>PE0200</t>
  </si>
  <si>
    <t>job description / ISCO</t>
  </si>
  <si>
    <t>PE0300</t>
  </si>
  <si>
    <t>main employment - NACE</t>
  </si>
  <si>
    <t>PE0400</t>
  </si>
  <si>
    <t>current value of all social security plans that have an account</t>
  </si>
  <si>
    <t>PF0510</t>
  </si>
  <si>
    <t>current value of all occupational pension plans that have an account</t>
  </si>
  <si>
    <t>PF0710</t>
  </si>
  <si>
    <t>voluntary pension schemes - value of account</t>
  </si>
  <si>
    <t>PF0920</t>
  </si>
  <si>
    <t>PG0110</t>
  </si>
  <si>
    <t>gross cash employee income - What was the total gross amount over (the last 12 months / last calendar year)? Please include income from regular wages or salaries, as well as any overtime pay,  tips, bonuses, profit sharing benefits (unless part of the pension arrangements)</t>
  </si>
  <si>
    <t xml:space="preserve">received self-employment income </t>
  </si>
  <si>
    <t>PG0200</t>
  </si>
  <si>
    <t>gross self-employment income (profit/losses of unincorporated enterprises)</t>
  </si>
  <si>
    <t>PG0210</t>
  </si>
  <si>
    <t>received income from public pensions</t>
  </si>
  <si>
    <t>PG0300</t>
  </si>
  <si>
    <t>gross income from public pensions</t>
  </si>
  <si>
    <t>PG0310</t>
  </si>
  <si>
    <t>gross income from occupational and private pension plans</t>
  </si>
  <si>
    <t>PG0410</t>
  </si>
  <si>
    <t>gross income from unemployment benefits</t>
  </si>
  <si>
    <t>PG0510</t>
  </si>
  <si>
    <t>gross income from regular social transfers</t>
  </si>
  <si>
    <t>HG0110</t>
  </si>
  <si>
    <t>income from regular private transfers</t>
  </si>
  <si>
    <t>HG0210</t>
  </si>
  <si>
    <t>gross rental income from real estate property</t>
  </si>
  <si>
    <t>HG0310</t>
  </si>
  <si>
    <t>gross income from financial investments</t>
  </si>
  <si>
    <t>HG0410</t>
  </si>
  <si>
    <t>gross income from private business other than self-employment</t>
  </si>
  <si>
    <t>HG0510</t>
  </si>
  <si>
    <t>gross income from other income sources</t>
  </si>
  <si>
    <t>HG0610</t>
  </si>
  <si>
    <t>any substantial gift or inheritance received</t>
  </si>
  <si>
    <t>HH0100</t>
  </si>
  <si>
    <t>gift/inheritance $x: value</t>
  </si>
  <si>
    <t>HH040$x</t>
  </si>
  <si>
    <t>Total real assets 1 (incl. business wealth, vehicles and valuables)</t>
  </si>
  <si>
    <t>DA1000</t>
  </si>
  <si>
    <t>Has real assets</t>
  </si>
  <si>
    <t>DA1000i</t>
  </si>
  <si>
    <t xml:space="preserve">Real assets as share of gross wealth </t>
  </si>
  <si>
    <t>DA1000SH</t>
  </si>
  <si>
    <t>Value of household's main residence</t>
  </si>
  <si>
    <t>DA1110</t>
  </si>
  <si>
    <t>Value of other real estate property used for business activities</t>
  </si>
  <si>
    <t>DA1121</t>
  </si>
  <si>
    <t>Value of other real estate property not for business activities</t>
  </si>
  <si>
    <t>DA1122</t>
  </si>
  <si>
    <t>Value of household's vehicles</t>
  </si>
  <si>
    <t>DA1130</t>
  </si>
  <si>
    <t>Value of self-employment businesses</t>
  </si>
  <si>
    <t>DA1140</t>
  </si>
  <si>
    <t>Business wealth</t>
  </si>
  <si>
    <t>DA1200</t>
  </si>
  <si>
    <t>Total real assets 2 (excl. business wealth, incl. vehicles and valuables)</t>
  </si>
  <si>
    <t>DA1300</t>
  </si>
  <si>
    <t>Real estate (incl. property used for business activities</t>
  </si>
  <si>
    <t>DA1400</t>
  </si>
  <si>
    <t>Vehicles and valuables</t>
  </si>
  <si>
    <t>DA1500</t>
  </si>
  <si>
    <t>Total financial assets 1 (excl. public and occupational pension plans)</t>
  </si>
  <si>
    <t>DA2100</t>
  </si>
  <si>
    <t>Financial assets as share of gross wealth</t>
  </si>
  <si>
    <t>DA2100SH</t>
  </si>
  <si>
    <t>Deposits</t>
  </si>
  <si>
    <t>DA2101</t>
  </si>
  <si>
    <t>Deposits: saving accounts</t>
  </si>
  <si>
    <t>DA21012</t>
  </si>
  <si>
    <t>Mutual funds, total</t>
  </si>
  <si>
    <t>DA2102</t>
  </si>
  <si>
    <t>Bonds</t>
  </si>
  <si>
    <t>DA2103</t>
  </si>
  <si>
    <t>Value of non self-employment private business</t>
  </si>
  <si>
    <t>DA2104</t>
  </si>
  <si>
    <t>Shares, publicly traded</t>
  </si>
  <si>
    <t>DA2105</t>
  </si>
  <si>
    <t>Managed accounts</t>
  </si>
  <si>
    <t>DA2106</t>
  </si>
  <si>
    <t>Other assets</t>
  </si>
  <si>
    <t>DA2108</t>
  </si>
  <si>
    <t>Other types of financial assets</t>
  </si>
  <si>
    <t>DA2199</t>
  </si>
  <si>
    <t>Total financial assets 2 (incl. public and occupational pension plans)</t>
  </si>
  <si>
    <t>DA2200</t>
  </si>
  <si>
    <t>Total assets 1, excl. public and occupational pension plans</t>
  </si>
  <si>
    <t>DA3001</t>
  </si>
  <si>
    <t>DA3001pc</t>
  </si>
  <si>
    <t>Total assets, excl. public and occupational pension plans, PPP</t>
  </si>
  <si>
    <t xml:space="preserve">Total assets, excl. public and occupational pension plans, per capita </t>
  </si>
  <si>
    <t>DA3001PPP</t>
  </si>
  <si>
    <t>Total assets 2 (incl. public and occupational pension plans)</t>
  </si>
  <si>
    <t>DA3002</t>
  </si>
  <si>
    <t>Total assets 1b, excl. business wealth</t>
  </si>
  <si>
    <t>DA3010</t>
  </si>
  <si>
    <t>Country top 10% gross wealth</t>
  </si>
  <si>
    <t>DATOP10</t>
  </si>
  <si>
    <t>top 1%</t>
  </si>
  <si>
    <t>EA top 10% gross wealth</t>
  </si>
  <si>
    <t>DATOP10EA</t>
  </si>
  <si>
    <t>DH0001</t>
  </si>
  <si>
    <t>Age of reference person</t>
  </si>
  <si>
    <t>DHAGEH</t>
  </si>
  <si>
    <t>Quintile, gross wealth, among households</t>
  </si>
  <si>
    <t>DHAQ01</t>
  </si>
  <si>
    <t>EA quintile, total assets</t>
  </si>
  <si>
    <t>DHAQ01EA</t>
  </si>
  <si>
    <t>Main labour status of reference person</t>
  </si>
  <si>
    <t>DHEMPH</t>
  </si>
  <si>
    <t>Gender of reference person</t>
  </si>
  <si>
    <t>DHGENDERH</t>
  </si>
  <si>
    <t>Quintile, equivalised gross income (DI2000eq), among households</t>
  </si>
  <si>
    <t>DHIQeq</t>
  </si>
  <si>
    <t>DHLQ01</t>
  </si>
  <si>
    <t>Quintile, total liabilities, among indebted households</t>
  </si>
  <si>
    <t>EA quintile, net wealth, among households</t>
  </si>
  <si>
    <t>DHNQ01EA</t>
  </si>
  <si>
    <t>Total household gross income, net of interest payments</t>
  </si>
  <si>
    <t>DI1000</t>
  </si>
  <si>
    <t>Employee income, household</t>
  </si>
  <si>
    <t>DI1100</t>
  </si>
  <si>
    <t>DI1200</t>
  </si>
  <si>
    <t>Self-employment income, household</t>
  </si>
  <si>
    <t>Rental income from real estate property</t>
  </si>
  <si>
    <t>DI1300</t>
  </si>
  <si>
    <t>Income from financial assets</t>
  </si>
  <si>
    <t>DI1400</t>
  </si>
  <si>
    <t xml:space="preserve">Income from private business other than self-employment
</t>
  </si>
  <si>
    <t>DI1420</t>
  </si>
  <si>
    <t>Income from pensions</t>
  </si>
  <si>
    <t>DI1500</t>
  </si>
  <si>
    <t>DI1510</t>
  </si>
  <si>
    <t>Income from public pensions, household</t>
  </si>
  <si>
    <t>DI1520</t>
  </si>
  <si>
    <t>Income from occupational and private pensions, household</t>
  </si>
  <si>
    <t>Regular social transfers (except pensions)</t>
  </si>
  <si>
    <t>DI1600</t>
  </si>
  <si>
    <t>DI1610</t>
  </si>
  <si>
    <t>Unemployment benefits, household</t>
  </si>
  <si>
    <t>Other social transfers</t>
  </si>
  <si>
    <t>DI1620</t>
  </si>
  <si>
    <t>Total household gross income 2, including interest payments</t>
  </si>
  <si>
    <t>DI2000</t>
  </si>
  <si>
    <t>Total household gross income, equalised</t>
  </si>
  <si>
    <t>DI2000eq</t>
  </si>
  <si>
    <t>Total household gross income, per capita</t>
  </si>
  <si>
    <t>DI2000pc</t>
  </si>
  <si>
    <t>Total household gross income, in purchasing power parity</t>
  </si>
  <si>
    <t>DI2000PPP</t>
  </si>
  <si>
    <t>Wages or replacements income</t>
  </si>
  <si>
    <t>DI2000WRI</t>
  </si>
  <si>
    <t>Income from financial assets, net of interest payments</t>
  </si>
  <si>
    <t>DITFNET</t>
  </si>
  <si>
    <t>Country top 10% total gross income</t>
  </si>
  <si>
    <t>DITOP10</t>
  </si>
  <si>
    <t>Total outstanding balance of household's liabilities, per capita</t>
  </si>
  <si>
    <t>DL1000pc</t>
  </si>
  <si>
    <t>MA</t>
  </si>
  <si>
    <t>Outstanding balance of mortgage debt</t>
  </si>
  <si>
    <t>DL1100</t>
  </si>
  <si>
    <t>Net wealth , excl. Public and occupational pensions</t>
  </si>
  <si>
    <t>DN3001</t>
  </si>
  <si>
    <t>Net wealth, per capita</t>
  </si>
  <si>
    <t>DN3001pc</t>
  </si>
  <si>
    <t>Net wealth, PPP</t>
  </si>
  <si>
    <t>DN3001PPP</t>
  </si>
  <si>
    <t>Net wealth, incl. Public and occupational pensions</t>
  </si>
  <si>
    <t>DN3002</t>
  </si>
  <si>
    <t>Net financial position [Net financial wealth]</t>
  </si>
  <si>
    <t>DNFPOS</t>
  </si>
  <si>
    <t>Net housing wealth</t>
  </si>
  <si>
    <t>DNHW</t>
  </si>
  <si>
    <t>Net liquid assets</t>
  </si>
  <si>
    <t>DNNLA</t>
  </si>
  <si>
    <t>After liabilities are subtracted</t>
  </si>
  <si>
    <t>Amount of received gifts and inheritance</t>
  </si>
  <si>
    <t>DOGIFTINHER</t>
  </si>
  <si>
    <t>Value of shares of the employer company</t>
  </si>
  <si>
    <t>HND1910</t>
  </si>
  <si>
    <t>Gross monthly income - main job (employees)</t>
  </si>
  <si>
    <t>PNE0200</t>
  </si>
  <si>
    <t>Gross monthly income from self-employment</t>
  </si>
  <si>
    <t>PNE0300</t>
  </si>
  <si>
    <t>Gross monthly income from additional jobs</t>
  </si>
  <si>
    <t>PNE0800</t>
  </si>
  <si>
    <t>Net employee income</t>
  </si>
  <si>
    <t>PNG0110</t>
  </si>
  <si>
    <t>Net self-employment income</t>
  </si>
  <si>
    <t>PNG0210</t>
  </si>
  <si>
    <t>Net income from public pensions</t>
  </si>
  <si>
    <t>PNG0310</t>
  </si>
  <si>
    <t>Net income from private and occupation pension plans</t>
  </si>
  <si>
    <t>PNG0410</t>
  </si>
  <si>
    <t>Net income from unemployment benefits</t>
  </si>
  <si>
    <t>PNG0510</t>
  </si>
  <si>
    <t>Net income from regular social transfers</t>
  </si>
  <si>
    <t>HNG0110</t>
  </si>
  <si>
    <t>Net income from regular private transfers</t>
  </si>
  <si>
    <t>HNG0210</t>
  </si>
  <si>
    <t>Net rental income from real estate property</t>
  </si>
  <si>
    <t>HNG0310</t>
  </si>
  <si>
    <t>Net income from financial investments</t>
  </si>
  <si>
    <t>HNG0410</t>
  </si>
  <si>
    <t>Net income from private business other than self-employment</t>
  </si>
  <si>
    <t>HNG0510</t>
  </si>
  <si>
    <t>Net income from other sources</t>
  </si>
  <si>
    <t>HNG0610</t>
  </si>
  <si>
    <t>I have coded the 2009 survey. It seems to vary quite a lot from earlier surveys</t>
  </si>
  <si>
    <t>Country/Sample</t>
  </si>
  <si>
    <t>V4</t>
  </si>
  <si>
    <t>Groups tending towards top+bottom. Where would you put yourself on this scale</t>
  </si>
  <si>
    <t>V44</t>
  </si>
  <si>
    <t>Where did the family that you grew up in, fit in then?</t>
  </si>
  <si>
    <t>V45</t>
  </si>
  <si>
    <t>There are questions on type of job as well</t>
  </si>
  <si>
    <t>In your current job, for whom do you work?</t>
  </si>
  <si>
    <t>V64</t>
  </si>
  <si>
    <t>And in your current job, what is your main occupation?</t>
  </si>
  <si>
    <t>V65</t>
  </si>
  <si>
    <t>Which social class would you say you belong to?</t>
  </si>
  <si>
    <t>V66</t>
  </si>
  <si>
    <t>How much money would be left if the home you and your family live in was sold without any debts?</t>
  </si>
  <si>
    <t>V67</t>
  </si>
  <si>
    <t>National currency of the country</t>
  </si>
  <si>
    <t>Just debts</t>
  </si>
  <si>
    <t>More than 1.200.000 EUR (or other currency)</t>
  </si>
  <si>
    <t>About how much money would be left if you and/or your immediate family converted to cash all savings?</t>
  </si>
  <si>
    <t>V68</t>
  </si>
  <si>
    <t>More than 1.000.000 EUR (or other currency)</t>
  </si>
  <si>
    <t>And which type of job do you have now in your current or last job?</t>
  </si>
  <si>
    <t>V72</t>
  </si>
  <si>
    <t>WRKST</t>
  </si>
  <si>
    <t>Occupation ILO,ISCO</t>
  </si>
  <si>
    <t>ISCO88</t>
  </si>
  <si>
    <t>Also for spouse</t>
  </si>
  <si>
    <t>R: Earnings: Argentina</t>
  </si>
  <si>
    <t>AR_RINC</t>
  </si>
  <si>
    <t>ARS per month</t>
  </si>
  <si>
    <t>Argentina only. There is a separate variable for each country. The variable differs by country, and some countries are coded on a categorical scale, while others are continuous. In the same way, some are net, while others are gross.</t>
  </si>
  <si>
    <t>Family income: Argentina</t>
  </si>
  <si>
    <t>AR_INC</t>
  </si>
  <si>
    <t>How many persons in household</t>
  </si>
  <si>
    <t>Region: Argentina</t>
  </si>
  <si>
    <t>AR_REG</t>
  </si>
  <si>
    <t>Argentina only. A specific question for each country in the survey. Mostly around 6-9 regions per country, but varies by quite a bit. France has 95, Iceland 2</t>
  </si>
  <si>
    <t>AGEYE</t>
  </si>
  <si>
    <t>Under 18 years</t>
  </si>
  <si>
    <t>75 years and over</t>
  </si>
  <si>
    <t>GENDE</t>
  </si>
  <si>
    <t>Gender</t>
  </si>
  <si>
    <t>HSIZE</t>
  </si>
  <si>
    <t>Household size</t>
  </si>
  <si>
    <t>One person</t>
  </si>
  <si>
    <t>Five persons or more</t>
  </si>
  <si>
    <t>POOR4-6</t>
  </si>
  <si>
    <t>Household relative poverty status (threshold:40-60)</t>
  </si>
  <si>
    <t>Not poor</t>
  </si>
  <si>
    <t>Poor</t>
  </si>
  <si>
    <t>Household decile groups</t>
  </si>
  <si>
    <t>DECILE</t>
  </si>
  <si>
    <t>First decile</t>
  </si>
  <si>
    <t>Tenth decile</t>
  </si>
  <si>
    <t>HOUSE</t>
  </si>
  <si>
    <t>Living in owned housing</t>
  </si>
  <si>
    <t>EMPYD</t>
  </si>
  <si>
    <t>Employed</t>
  </si>
  <si>
    <t>STATU</t>
  </si>
  <si>
    <t>Status in employment</t>
  </si>
  <si>
    <t>INDUS</t>
  </si>
  <si>
    <t>Industry</t>
  </si>
  <si>
    <t>OCCUP</t>
  </si>
  <si>
    <t>Occupation</t>
  </si>
  <si>
    <t>EHI</t>
  </si>
  <si>
    <t>Equivalized gross household income</t>
  </si>
  <si>
    <t>EHXIT</t>
  </si>
  <si>
    <t>Equivalized household income taxes and social contributions</t>
  </si>
  <si>
    <t>EDHI</t>
  </si>
  <si>
    <t>Equivalized disposable household income</t>
  </si>
  <si>
    <t>EHILG</t>
  </si>
  <si>
    <t>Equivalized household gross labour income</t>
  </si>
  <si>
    <t>EHILN</t>
  </si>
  <si>
    <t>Equivalized household net labour income</t>
  </si>
  <si>
    <t>EHICG</t>
  </si>
  <si>
    <t>Equivalized household gross capital income</t>
  </si>
  <si>
    <t>EHICN</t>
  </si>
  <si>
    <t>Equivalized household net capital income</t>
  </si>
  <si>
    <t>EFACG</t>
  </si>
  <si>
    <t>Equivalized household gross factor income</t>
  </si>
  <si>
    <t>EFACN</t>
  </si>
  <si>
    <t>Equivalized household net factor income</t>
  </si>
  <si>
    <t>ESOCG</t>
  </si>
  <si>
    <t>Equivalized household gross social security redistribution</t>
  </si>
  <si>
    <t>ESOCN</t>
  </si>
  <si>
    <t>Equivalized household net social security redistribution</t>
  </si>
  <si>
    <t>EPRIG</t>
  </si>
  <si>
    <t>Equivalized household gross private redistribution</t>
  </si>
  <si>
    <t>EPRIN</t>
  </si>
  <si>
    <t>Equivalized household net private redistribution</t>
  </si>
  <si>
    <t>EPENG</t>
  </si>
  <si>
    <t>Equivalized household total gross pension income</t>
  </si>
  <si>
    <t>EPENN</t>
  </si>
  <si>
    <t>Equivalized household total net pension income</t>
  </si>
  <si>
    <t>PEMPG</t>
  </si>
  <si>
    <t>Individual gross paid employment income</t>
  </si>
  <si>
    <t>PEMPN</t>
  </si>
  <si>
    <t>Individual net paid employment income</t>
  </si>
  <si>
    <t>PSELG</t>
  </si>
  <si>
    <t>Individual gross self-employment income</t>
  </si>
  <si>
    <t>PSELN</t>
  </si>
  <si>
    <t>Individual net self-employment income</t>
  </si>
  <si>
    <t>PPENG</t>
  </si>
  <si>
    <t>Individual total gross pension income</t>
  </si>
  <si>
    <t>PPENN</t>
  </si>
  <si>
    <t>Individual total net pension income</t>
  </si>
  <si>
    <t>Amount in 2011 PPPs international dollars</t>
  </si>
  <si>
    <t>Doesn't exist for the US</t>
  </si>
  <si>
    <t>hid</t>
  </si>
  <si>
    <t>unique unit identifier</t>
  </si>
  <si>
    <t xml:space="preserve">person identifier </t>
  </si>
  <si>
    <t>region_c</t>
  </si>
  <si>
    <t>region</t>
  </si>
  <si>
    <t>area_c</t>
  </si>
  <si>
    <t xml:space="preserve">type of area </t>
  </si>
  <si>
    <t>own</t>
  </si>
  <si>
    <t xml:space="preserve">owned/rented housing </t>
  </si>
  <si>
    <t>dwelval</t>
  </si>
  <si>
    <t>value of dwelling</t>
  </si>
  <si>
    <t>number of household members</t>
  </si>
  <si>
    <t>nhhmem</t>
  </si>
  <si>
    <t>age in years</t>
  </si>
  <si>
    <t xml:space="preserve">immigrant (dummy) </t>
  </si>
  <si>
    <t>immigr</t>
  </si>
  <si>
    <t>ethnicity/race</t>
  </si>
  <si>
    <t>ethnic_c</t>
  </si>
  <si>
    <t>employed (dummy)</t>
  </si>
  <si>
    <t>emp</t>
  </si>
  <si>
    <t>Also mainly employed, unemployed and retired</t>
  </si>
  <si>
    <t>clfs</t>
  </si>
  <si>
    <t>current labour force status</t>
  </si>
  <si>
    <t>current main activity status</t>
  </si>
  <si>
    <t>cmas</t>
  </si>
  <si>
    <t xml:space="preserve">industry (3-category recode), job 1 </t>
  </si>
  <si>
    <t>inda1</t>
  </si>
  <si>
    <t>industry (9-category recode), job 1</t>
  </si>
  <si>
    <t>industry (17-category ISIC 3.1 recode), job 1</t>
  </si>
  <si>
    <t>industry (21-category ISIC 4 recode), job 1</t>
  </si>
  <si>
    <t>indc1</t>
  </si>
  <si>
    <t>inbc1</t>
  </si>
  <si>
    <t>indd1</t>
  </si>
  <si>
    <t>industry, job 1</t>
  </si>
  <si>
    <t>ind1_c</t>
  </si>
  <si>
    <t>Country-specific industry classification of first job</t>
  </si>
  <si>
    <t>occa1</t>
  </si>
  <si>
    <t>occupation (10-category ISCO recode), job 1</t>
  </si>
  <si>
    <t>occb1</t>
  </si>
  <si>
    <t>occupation (3-category recode), job 1</t>
  </si>
  <si>
    <t>occupation, job 1</t>
  </si>
  <si>
    <t>occ1_c</t>
  </si>
  <si>
    <t>gross hourly wage, job 1</t>
  </si>
  <si>
    <t>gross1</t>
  </si>
  <si>
    <t>net hourly wage in job 1</t>
  </si>
  <si>
    <t>net1</t>
  </si>
  <si>
    <t>Up to 10</t>
  </si>
  <si>
    <t>hi</t>
  </si>
  <si>
    <t>total income, household</t>
  </si>
  <si>
    <t>total income, household, monetary</t>
  </si>
  <si>
    <t>hmi</t>
  </si>
  <si>
    <t>hni</t>
  </si>
  <si>
    <t>total income, household, non-monetary</t>
  </si>
  <si>
    <t>I coded both LIS and LWS. 1967 is earliest datapoint (Sweden). There is income data from 1967 for some countries, while there is only wealth data from 1995 and onwards. The number of waves varies from 1 to 12 for the different countries. To code the dataset, I have used METIS (http://www.lisdatacenter.org/frontend#/home) and the codebook for US in 2013 (http://www.lisdatacenter.org/wp-content/uploads/our-lis-documentation-by-us13-hcodebook.txt). It should be noted that the accessibility of data varies across countries and over time.</t>
  </si>
  <si>
    <t>hil</t>
  </si>
  <si>
    <t>hmil</t>
  </si>
  <si>
    <t>hile</t>
  </si>
  <si>
    <t>hmile</t>
  </si>
  <si>
    <t>hiler</t>
  </si>
  <si>
    <t>hmiler</t>
  </si>
  <si>
    <t>hils</t>
  </si>
  <si>
    <t>hmils</t>
  </si>
  <si>
    <t>hilsf</t>
  </si>
  <si>
    <t>hmilsf</t>
  </si>
  <si>
    <t>hilsn</t>
  </si>
  <si>
    <t>hmilsn</t>
  </si>
  <si>
    <t>hilsnb</t>
  </si>
  <si>
    <t>hmilsnb</t>
  </si>
  <si>
    <t>hic</t>
  </si>
  <si>
    <t>hmic</t>
  </si>
  <si>
    <t>hicid</t>
  </si>
  <si>
    <t>hmicid</t>
  </si>
  <si>
    <t>hicidi</t>
  </si>
  <si>
    <t>hmicidi</t>
  </si>
  <si>
    <t>hicidd</t>
  </si>
  <si>
    <t>hmicidd</t>
  </si>
  <si>
    <t>hicvip</t>
  </si>
  <si>
    <t>hmicvip</t>
  </si>
  <si>
    <t>hicren</t>
  </si>
  <si>
    <t>hmicren</t>
  </si>
  <si>
    <t>hit</t>
  </si>
  <si>
    <t>hmit</t>
  </si>
  <si>
    <t>hnit</t>
  </si>
  <si>
    <t>hits</t>
  </si>
  <si>
    <t>hmits</t>
  </si>
  <si>
    <t>hnits</t>
  </si>
  <si>
    <t>hitsi</t>
  </si>
  <si>
    <t>hmitsi</t>
  </si>
  <si>
    <t>hitsil</t>
  </si>
  <si>
    <t>hmitsil</t>
  </si>
  <si>
    <t>hitsilo</t>
  </si>
  <si>
    <t>hmitsilo</t>
  </si>
  <si>
    <t>hitsilep</t>
  </si>
  <si>
    <t>hmitsilep</t>
  </si>
  <si>
    <t>hitsilepo</t>
  </si>
  <si>
    <t>hmitsilepo</t>
  </si>
  <si>
    <t>hitsilepd</t>
  </si>
  <si>
    <t>hmitsilepd</t>
  </si>
  <si>
    <t>hitsileps</t>
  </si>
  <si>
    <t>hmitsileps</t>
  </si>
  <si>
    <t>hitsilwi</t>
  </si>
  <si>
    <t>hmitsilwi</t>
  </si>
  <si>
    <t>hitsis</t>
  </si>
  <si>
    <t>hmitsis</t>
  </si>
  <si>
    <t>hitsissi</t>
  </si>
  <si>
    <t>hmitsissi</t>
  </si>
  <si>
    <t>hitsiswi</t>
  </si>
  <si>
    <t>hmitsiswi</t>
  </si>
  <si>
    <t>hitsisun</t>
  </si>
  <si>
    <t>hmitsisun</t>
  </si>
  <si>
    <t>hitsu</t>
  </si>
  <si>
    <t>hmitsu</t>
  </si>
  <si>
    <t>hitsup</t>
  </si>
  <si>
    <t>hmitsup</t>
  </si>
  <si>
    <t>hitsupd</t>
  </si>
  <si>
    <t>hmitsupd</t>
  </si>
  <si>
    <t>hitsa</t>
  </si>
  <si>
    <t>hmitsa</t>
  </si>
  <si>
    <t>hnitsa</t>
  </si>
  <si>
    <t>hitsagen</t>
  </si>
  <si>
    <t>hmitsagen</t>
  </si>
  <si>
    <t>hitsap</t>
  </si>
  <si>
    <t>hmitsap</t>
  </si>
  <si>
    <t>hitsapd</t>
  </si>
  <si>
    <t>hmitsapd</t>
  </si>
  <si>
    <t>hitsaps</t>
  </si>
  <si>
    <t>hmitsaps</t>
  </si>
  <si>
    <t>hitsafa</t>
  </si>
  <si>
    <t>hmitsafa</t>
  </si>
  <si>
    <t>hitsaho</t>
  </si>
  <si>
    <t>hmitsaho</t>
  </si>
  <si>
    <t>hitsahe</t>
  </si>
  <si>
    <t>hmitsahe</t>
  </si>
  <si>
    <t>hitsafo</t>
  </si>
  <si>
    <t>hmitsafo</t>
  </si>
  <si>
    <t>hnitsafo</t>
  </si>
  <si>
    <t>hitp</t>
  </si>
  <si>
    <t>hmitp</t>
  </si>
  <si>
    <t>hitpih</t>
  </si>
  <si>
    <t>hmitpih</t>
  </si>
  <si>
    <t>hitpiha</t>
  </si>
  <si>
    <t>hmitpiha</t>
  </si>
  <si>
    <t>hitpihft</t>
  </si>
  <si>
    <t>hmitpihft</t>
  </si>
  <si>
    <t>hiatold</t>
  </si>
  <si>
    <t>hmiatold</t>
  </si>
  <si>
    <t>hiatdis</t>
  </si>
  <si>
    <t>hmiatdis</t>
  </si>
  <si>
    <t>hiatsur</t>
  </si>
  <si>
    <t>hmiatsur</t>
  </si>
  <si>
    <t>hiatfam</t>
  </si>
  <si>
    <t>hmiatfam</t>
  </si>
  <si>
    <t>hiatedu</t>
  </si>
  <si>
    <t>hmiatedu</t>
  </si>
  <si>
    <t>hiatune</t>
  </si>
  <si>
    <t>hmiatune</t>
  </si>
  <si>
    <t>hiathou</t>
  </si>
  <si>
    <t>hmiathou</t>
  </si>
  <si>
    <t>hiatcsp</t>
  </si>
  <si>
    <t>hmiatcsp</t>
  </si>
  <si>
    <t>hiatwic</t>
  </si>
  <si>
    <t>hmiatwic</t>
  </si>
  <si>
    <t>hiatvet</t>
  </si>
  <si>
    <t>hmiatvet</t>
  </si>
  <si>
    <t>hxit</t>
  </si>
  <si>
    <t>hmxit</t>
  </si>
  <si>
    <t>hxiti</t>
  </si>
  <si>
    <t>hmxiti</t>
  </si>
  <si>
    <t>hxits</t>
  </si>
  <si>
    <t>hmxits</t>
  </si>
  <si>
    <t>hxitss</t>
  </si>
  <si>
    <t>hmxitss</t>
  </si>
  <si>
    <t>hxot</t>
  </si>
  <si>
    <t>hmxot</t>
  </si>
  <si>
    <t>hxotp</t>
  </si>
  <si>
    <t>hmxotp</t>
  </si>
  <si>
    <t>hxvc</t>
  </si>
  <si>
    <t>hmxvc</t>
  </si>
  <si>
    <t>hxvcs</t>
  </si>
  <si>
    <t>hmxvcs</t>
  </si>
  <si>
    <t>hxvce</t>
  </si>
  <si>
    <t>hxih</t>
  </si>
  <si>
    <t>hmxih</t>
  </si>
  <si>
    <t>hxiha</t>
  </si>
  <si>
    <t>hmxiha</t>
  </si>
  <si>
    <t>labour income, household</t>
  </si>
  <si>
    <t>labour income, household, monetary</t>
  </si>
  <si>
    <t>paid employment income, household</t>
  </si>
  <si>
    <t>paid employment income, household, monetary</t>
  </si>
  <si>
    <t>regular paid employment income, household</t>
  </si>
  <si>
    <t>regular paid employment income, household, monetary</t>
  </si>
  <si>
    <t>self-employment income, household</t>
  </si>
  <si>
    <t>self-employment income, household, monetary</t>
  </si>
  <si>
    <t>farm self-employment income, household</t>
  </si>
  <si>
    <t>farm self-employment income, household, monetary</t>
  </si>
  <si>
    <t>non-farm self-employment income, household</t>
  </si>
  <si>
    <t>non-farm self-employment income, household, monetary</t>
  </si>
  <si>
    <t>profit from business, household</t>
  </si>
  <si>
    <t>profit from business, household, monetary</t>
  </si>
  <si>
    <t>capital income, household</t>
  </si>
  <si>
    <t>capital income, household , monetary</t>
  </si>
  <si>
    <t>interest and dividends, household</t>
  </si>
  <si>
    <t>interest and dividends, household, monetary</t>
  </si>
  <si>
    <t>interest, household</t>
  </si>
  <si>
    <t>interest, household, monetary</t>
  </si>
  <si>
    <t>dividends, household</t>
  </si>
  <si>
    <t>dividends, household, monetary</t>
  </si>
  <si>
    <t>voluntary individual pensions, household</t>
  </si>
  <si>
    <t>voluntary individual pensions, household, monetary</t>
  </si>
  <si>
    <t>rental income, household</t>
  </si>
  <si>
    <t>rental income, household, monetary</t>
  </si>
  <si>
    <t>transfer income, household</t>
  </si>
  <si>
    <t>transfer income, household, monetary</t>
  </si>
  <si>
    <t>transfer income, household, non-monetary</t>
  </si>
  <si>
    <t>social security transfers, household</t>
  </si>
  <si>
    <t>social security transfers, household, monetary</t>
  </si>
  <si>
    <t>social security transfers, household, non-monetary</t>
  </si>
  <si>
    <t>work-related insurance transfers, household</t>
  </si>
  <si>
    <t>work-related insurance transfers, household, monetary</t>
  </si>
  <si>
    <t>long-term insurance transfers, household</t>
  </si>
  <si>
    <t>long-term insurance transfers, household, monetary</t>
  </si>
  <si>
    <t>ccupational pensions, household</t>
  </si>
  <si>
    <t>occupational pensions, household, monetary</t>
  </si>
  <si>
    <t>employment-related public pensions, household</t>
  </si>
  <si>
    <t>employment-related public pensions, household, monetary</t>
  </si>
  <si>
    <t>old-age insurance public pensions, household</t>
  </si>
  <si>
    <t>old-age insurance public pensions, household, monetary</t>
  </si>
  <si>
    <t>disability insurance public pensions, household</t>
  </si>
  <si>
    <t>disability insurance public pensions, household, monetary</t>
  </si>
  <si>
    <t>survivors insurance public pensions, household</t>
  </si>
  <si>
    <t>survivors insurance public pensions, household, monetary</t>
  </si>
  <si>
    <t>work-injury pensions, household</t>
  </si>
  <si>
    <t>work-injury pensions, household, monetary</t>
  </si>
  <si>
    <t>short-term insurance transfers, household</t>
  </si>
  <si>
    <t>short-term insurance transfers, household, monetary</t>
  </si>
  <si>
    <t>sickness wage replacement, household</t>
  </si>
  <si>
    <t>sickness wage replacement, household, monetary</t>
  </si>
  <si>
    <t>work-injury wage replacement, household</t>
  </si>
  <si>
    <t>work-injury wage replacement, household, monetary</t>
  </si>
  <si>
    <t>unemployment wage replacement, household</t>
  </si>
  <si>
    <t>unemployment wage replacement, household, monetary</t>
  </si>
  <si>
    <t>universal benefits, household</t>
  </si>
  <si>
    <t>universal benefits, household, monetary</t>
  </si>
  <si>
    <t>old-age/disability/survivors universal pensions, household</t>
  </si>
  <si>
    <t>old-age/disability/survivors universal pensions, household, monetary</t>
  </si>
  <si>
    <t>disability universal pensions, household</t>
  </si>
  <si>
    <t>disability universal pensions, household, monetary</t>
  </si>
  <si>
    <t>assistance benefits, household</t>
  </si>
  <si>
    <t>assistance benefits, household, monetary</t>
  </si>
  <si>
    <t>assistance benefits, household, non-monetary</t>
  </si>
  <si>
    <t>general social assistance, household</t>
  </si>
  <si>
    <t>general social assistance, household, monetary</t>
  </si>
  <si>
    <t>old-age/disability/survivors assistance pensions, household</t>
  </si>
  <si>
    <t>old-age/disability/survivors assistance pensions, household, monetary</t>
  </si>
  <si>
    <t>disability assistance pensions, household</t>
  </si>
  <si>
    <t>disability assistance pensions, household, monetary</t>
  </si>
  <si>
    <t>survivors assistance pensions, household</t>
  </si>
  <si>
    <t>survivors assistance pensions, household, monetary</t>
  </si>
  <si>
    <t>family/maternity/child assistance, household</t>
  </si>
  <si>
    <t>family/maternity/child assistance, household, monetary</t>
  </si>
  <si>
    <t>housing assistance, household</t>
  </si>
  <si>
    <t>housing assistance, household, monetary</t>
  </si>
  <si>
    <t>heating assistance, household</t>
  </si>
  <si>
    <t>heating assistance, household, monetary</t>
  </si>
  <si>
    <t>food assistance, household</t>
  </si>
  <si>
    <t>food assistance, household, monetary</t>
  </si>
  <si>
    <t>food assistance, household, non-monetary</t>
  </si>
  <si>
    <t>private transfers, household</t>
  </si>
  <si>
    <t>private transfers, household, monetary</t>
  </si>
  <si>
    <t>inter-household transfers, household</t>
  </si>
  <si>
    <t>inter-household transfers, household, monetary</t>
  </si>
  <si>
    <t>alimony/child support, household</t>
  </si>
  <si>
    <t>alimony/child support, household, monetary</t>
  </si>
  <si>
    <t>other family transfers, household</t>
  </si>
  <si>
    <t>other family transfers, household, monetary</t>
  </si>
  <si>
    <t>old-age transfers, household</t>
  </si>
  <si>
    <t>old-age transfers, household, monetary</t>
  </si>
  <si>
    <t>disability transfers, household</t>
  </si>
  <si>
    <t>disability transfers, household, monetary</t>
  </si>
  <si>
    <t>survivors transfers, household</t>
  </si>
  <si>
    <t>survivors transfers, household, monetary</t>
  </si>
  <si>
    <t>family/children transfers, household</t>
  </si>
  <si>
    <t>family/children transfers, household, monetary</t>
  </si>
  <si>
    <t>education transfers, household</t>
  </si>
  <si>
    <t>education transfers, household, monetary</t>
  </si>
  <si>
    <t>unemployment transfers, household</t>
  </si>
  <si>
    <t>unemployment transfers, household, monetary</t>
  </si>
  <si>
    <t>housing transfers, household</t>
  </si>
  <si>
    <t>housing transfers, household, monetary</t>
  </si>
  <si>
    <t>civil servants pensions, household</t>
  </si>
  <si>
    <t>civil servants pensions, household, monetary</t>
  </si>
  <si>
    <t>work-injury compensation, household</t>
  </si>
  <si>
    <t>work-injury compensation, household, monetary</t>
  </si>
  <si>
    <t>war victim/veterans benefits, household</t>
  </si>
  <si>
    <t>war victim/veterans benefits, household, monetary</t>
  </si>
  <si>
    <t>income taxes and social contributions, household</t>
  </si>
  <si>
    <t>income taxes and social contributions, household, monetary</t>
  </si>
  <si>
    <t>income taxes, household</t>
  </si>
  <si>
    <t>income taxes, household, monetary</t>
  </si>
  <si>
    <t>social security contributions, household</t>
  </si>
  <si>
    <t>social security contributions, household, monetary</t>
  </si>
  <si>
    <t>social security contributions, self-paid, household</t>
  </si>
  <si>
    <t>social security contributions, self-paid, household, monetary</t>
  </si>
  <si>
    <t>other taxes, household</t>
  </si>
  <si>
    <t>other taxes, household, monetary</t>
  </si>
  <si>
    <t>property taxes, household</t>
  </si>
  <si>
    <t>property taxes, household, monetary</t>
  </si>
  <si>
    <t>voluntary contributions, household</t>
  </si>
  <si>
    <t>voluntary contributions, household, monetary</t>
  </si>
  <si>
    <t>voluntary contributions, self-paid, household</t>
  </si>
  <si>
    <t>voluntary contributions, self-paid, household, monetary</t>
  </si>
  <si>
    <t>voluntary contributions, paid by employer, household</t>
  </si>
  <si>
    <t>inter-household transfers paid, household</t>
  </si>
  <si>
    <t>inter-household transfers paid, household, monetary</t>
  </si>
  <si>
    <t>alimony/child support paid, household</t>
  </si>
  <si>
    <t>alimony/child support paid, household, monetary</t>
  </si>
  <si>
    <t>Price in USD (or other country specific currency) for the given year</t>
  </si>
  <si>
    <t>dhi</t>
  </si>
  <si>
    <t>disposable household income</t>
  </si>
  <si>
    <t>dpi</t>
  </si>
  <si>
    <t>cash disposable household income</t>
  </si>
  <si>
    <t>factor</t>
  </si>
  <si>
    <t>factor income</t>
  </si>
  <si>
    <t>socred</t>
  </si>
  <si>
    <t>privred</t>
  </si>
  <si>
    <t>pension</t>
  </si>
  <si>
    <t>social security redistribution</t>
  </si>
  <si>
    <t>private redistribution</t>
  </si>
  <si>
    <t>total pension income</t>
  </si>
  <si>
    <t>Aggregate</t>
  </si>
  <si>
    <t>grossnet</t>
  </si>
  <si>
    <t>gross/net income amounts</t>
  </si>
  <si>
    <t>See grossnet</t>
  </si>
  <si>
    <t>total income, person</t>
  </si>
  <si>
    <t>total income, person, monetary</t>
  </si>
  <si>
    <t>labour income, person</t>
  </si>
  <si>
    <t>labour income, person, monetary</t>
  </si>
  <si>
    <t>paid employment income, person</t>
  </si>
  <si>
    <t>paid employment income, person, monetary</t>
  </si>
  <si>
    <t>regular paid employment income, person</t>
  </si>
  <si>
    <t>regular paid employment income, person, monetary</t>
  </si>
  <si>
    <t>self-employment income, person</t>
  </si>
  <si>
    <t>self-employment income, person, monetary</t>
  </si>
  <si>
    <t>farm self-employment income, person</t>
  </si>
  <si>
    <t>farm self-employment income, person, monetary</t>
  </si>
  <si>
    <t>non-farm self-employment income, person</t>
  </si>
  <si>
    <t>non-farm self-employment income, person, monetary</t>
  </si>
  <si>
    <t>profit from business, person</t>
  </si>
  <si>
    <t>profit from business, person, monetary</t>
  </si>
  <si>
    <t>capital income, person</t>
  </si>
  <si>
    <t>capital income, person, monetary</t>
  </si>
  <si>
    <t>voluntary individual pensions, person</t>
  </si>
  <si>
    <t>voluntary individual pensions, person, monetary</t>
  </si>
  <si>
    <t>transfer income, person</t>
  </si>
  <si>
    <t>transfer income, person, monetary</t>
  </si>
  <si>
    <t>social security transfers, person</t>
  </si>
  <si>
    <t>social security transfers, person, monetary</t>
  </si>
  <si>
    <t>work-related insurance transfers, person</t>
  </si>
  <si>
    <t>work-related insurance transfers, person, monetary</t>
  </si>
  <si>
    <t>long-term insurance transfers, person</t>
  </si>
  <si>
    <t>long-term insurance transfers, person, monetary</t>
  </si>
  <si>
    <t>occupational pensions, person</t>
  </si>
  <si>
    <t>occupational pensions, person, monetary</t>
  </si>
  <si>
    <t>employment-related public pensions, person</t>
  </si>
  <si>
    <t>employment-related public pensions, person, monetary</t>
  </si>
  <si>
    <t>old-age insurance public pensions, person</t>
  </si>
  <si>
    <t>old-age insurance public pensions, person, monetary</t>
  </si>
  <si>
    <t>disability insurance public pensions, person</t>
  </si>
  <si>
    <t>disability insurance public pensions, person, monetary</t>
  </si>
  <si>
    <t>survivors insurance public pensions, person</t>
  </si>
  <si>
    <t>survivors insurance public pensions, person, monetary</t>
  </si>
  <si>
    <t>work-injury pensions, person</t>
  </si>
  <si>
    <t>work-injury pensions, person, monetary</t>
  </si>
  <si>
    <t>short-term insurance transfers, person</t>
  </si>
  <si>
    <t>short-term insurance transfers, person, monetary</t>
  </si>
  <si>
    <t>sickness wage replacement, person</t>
  </si>
  <si>
    <t>sickness wage replacement, person, monetary</t>
  </si>
  <si>
    <t>work-injury wage replacement, person</t>
  </si>
  <si>
    <t>work-injury wage replacement, person, monetary</t>
  </si>
  <si>
    <t>unemployment wage replacement, person</t>
  </si>
  <si>
    <t>unemployment wage replacement, person, monetary</t>
  </si>
  <si>
    <t>universal benefits, person</t>
  </si>
  <si>
    <t>universal benefits, person, monetary</t>
  </si>
  <si>
    <t>old-age/disability/survivors universal pensions, person</t>
  </si>
  <si>
    <t>old-age/disability/survivors universal pensions, person, monetary</t>
  </si>
  <si>
    <t>disability universal pensions, person</t>
  </si>
  <si>
    <t>disability universal pensions, person, monetary</t>
  </si>
  <si>
    <t>assistance benefits, person</t>
  </si>
  <si>
    <t>assistance benefits, person, monetary</t>
  </si>
  <si>
    <t>old-age/disability/survivors assistance pensions, person</t>
  </si>
  <si>
    <t>old-age/disability/survivors assistance pensions, person, monetary</t>
  </si>
  <si>
    <t>disability assistance pensions, person</t>
  </si>
  <si>
    <t>disability assistance pensions, person, monetary</t>
  </si>
  <si>
    <t>survivors assistance pensions, person</t>
  </si>
  <si>
    <t>survivors assistance pensions, person, monetary</t>
  </si>
  <si>
    <t>private transfers, person</t>
  </si>
  <si>
    <t>private transfers, person, monetary</t>
  </si>
  <si>
    <t>old-age transfers, person</t>
  </si>
  <si>
    <t>old-age transfers, person, monetary</t>
  </si>
  <si>
    <t>disability transfers, person</t>
  </si>
  <si>
    <t>disability transfers, person, monetary</t>
  </si>
  <si>
    <t>survivors transfers, person</t>
  </si>
  <si>
    <t>survivors transfers, person, monetary</t>
  </si>
  <si>
    <t>family/children transfers, person</t>
  </si>
  <si>
    <t>family/children transfers, person, monetary</t>
  </si>
  <si>
    <t>education transfers, person</t>
  </si>
  <si>
    <t>education transfers, person, monetary</t>
  </si>
  <si>
    <t>unemployment transfers, person</t>
  </si>
  <si>
    <t>unemployment transfers, person, monetary</t>
  </si>
  <si>
    <t>civil servants pensions, person</t>
  </si>
  <si>
    <t>civil servants pensions, person, monetary</t>
  </si>
  <si>
    <t>work-injury compensation, person</t>
  </si>
  <si>
    <t>work-injury compensation, person, monetary</t>
  </si>
  <si>
    <t>war victim/veterans benefits, person</t>
  </si>
  <si>
    <t>war victim/veterans benefits, person, monetary</t>
  </si>
  <si>
    <t>pi</t>
  </si>
  <si>
    <t>pmi</t>
  </si>
  <si>
    <t>pil</t>
  </si>
  <si>
    <t>pmil</t>
  </si>
  <si>
    <t>pile</t>
  </si>
  <si>
    <t>pmile</t>
  </si>
  <si>
    <t>piler</t>
  </si>
  <si>
    <t>pmiler</t>
  </si>
  <si>
    <t>pils</t>
  </si>
  <si>
    <t>pmils</t>
  </si>
  <si>
    <t>pilsf</t>
  </si>
  <si>
    <t>pmilsf</t>
  </si>
  <si>
    <t>pilsn</t>
  </si>
  <si>
    <t>pmilsn</t>
  </si>
  <si>
    <t>pilsnb</t>
  </si>
  <si>
    <t>pmilsnb</t>
  </si>
  <si>
    <t>pic</t>
  </si>
  <si>
    <t>pmic</t>
  </si>
  <si>
    <t>picvip</t>
  </si>
  <si>
    <t>pmicvip</t>
  </si>
  <si>
    <t>pit</t>
  </si>
  <si>
    <t>pmit</t>
  </si>
  <si>
    <t>pits</t>
  </si>
  <si>
    <t>pmits</t>
  </si>
  <si>
    <t>pitsi</t>
  </si>
  <si>
    <t>pmitsi</t>
  </si>
  <si>
    <t>pitsil</t>
  </si>
  <si>
    <t>pmitsil</t>
  </si>
  <si>
    <t>pitsilo</t>
  </si>
  <si>
    <t>pmitsilo</t>
  </si>
  <si>
    <t>pitsilep</t>
  </si>
  <si>
    <t>pmitsilep</t>
  </si>
  <si>
    <t>pitsilepo</t>
  </si>
  <si>
    <t>pmitsilepo</t>
  </si>
  <si>
    <t>pitsilepd</t>
  </si>
  <si>
    <t>pmitsilepd</t>
  </si>
  <si>
    <t>pitsileps</t>
  </si>
  <si>
    <t>pmitsileps</t>
  </si>
  <si>
    <t>pitsilwi</t>
  </si>
  <si>
    <t>pmitsilwi</t>
  </si>
  <si>
    <t>pitsis</t>
  </si>
  <si>
    <t>pmitsis</t>
  </si>
  <si>
    <t>pitsissi</t>
  </si>
  <si>
    <t>pmitsissi</t>
  </si>
  <si>
    <t>pitsiswi</t>
  </si>
  <si>
    <t>pmitsiswi</t>
  </si>
  <si>
    <t>pitsisun</t>
  </si>
  <si>
    <t>pmitsisun</t>
  </si>
  <si>
    <t>pitsu</t>
  </si>
  <si>
    <t>pmitsu</t>
  </si>
  <si>
    <t>pitsup</t>
  </si>
  <si>
    <t>pmitsup</t>
  </si>
  <si>
    <t>pitsupd</t>
  </si>
  <si>
    <t>pmitsupd</t>
  </si>
  <si>
    <t>pitsa</t>
  </si>
  <si>
    <t>pmitsa</t>
  </si>
  <si>
    <t>pitsap</t>
  </si>
  <si>
    <t>pmitsap</t>
  </si>
  <si>
    <t>pitsapd</t>
  </si>
  <si>
    <t>pmitsapd</t>
  </si>
  <si>
    <t>pitsaps</t>
  </si>
  <si>
    <t>pmitsaps</t>
  </si>
  <si>
    <t>pitp</t>
  </si>
  <si>
    <t>pmitp</t>
  </si>
  <si>
    <t>piatold</t>
  </si>
  <si>
    <t>pmiatold</t>
  </si>
  <si>
    <t>piatdis</t>
  </si>
  <si>
    <t>pmiatdis</t>
  </si>
  <si>
    <t>piatsur</t>
  </si>
  <si>
    <t>pmiatsur</t>
  </si>
  <si>
    <t>piatfam</t>
  </si>
  <si>
    <t>pmiatfam</t>
  </si>
  <si>
    <t>piatedu</t>
  </si>
  <si>
    <t>pmiatedu</t>
  </si>
  <si>
    <t>piatune</t>
  </si>
  <si>
    <t>pmiatune</t>
  </si>
  <si>
    <t>piatcsp</t>
  </si>
  <si>
    <t>pmiatcsp</t>
  </si>
  <si>
    <t>piatwic</t>
  </si>
  <si>
    <t>pmiatwic</t>
  </si>
  <si>
    <t>piatvet</t>
  </si>
  <si>
    <t>pmiatvet</t>
  </si>
  <si>
    <t>individual total pension income</t>
  </si>
  <si>
    <t>ppension</t>
  </si>
  <si>
    <t>pxit</t>
  </si>
  <si>
    <t>income taxes and social contributions, person</t>
  </si>
  <si>
    <t>income taxes and social contributions, person, monetary</t>
  </si>
  <si>
    <t>income taxes, person</t>
  </si>
  <si>
    <t>income taxes, person, monetary</t>
  </si>
  <si>
    <t>social security contributions, person</t>
  </si>
  <si>
    <t>social security contributions, person, monetary</t>
  </si>
  <si>
    <t>social security contributions, self-paid, person</t>
  </si>
  <si>
    <t>social security contributions, self-paid, person, monetary</t>
  </si>
  <si>
    <t>voluntary contributions, person</t>
  </si>
  <si>
    <t>voluntary contributions, person, monetary</t>
  </si>
  <si>
    <t>voluntary contributions, paid by employer, person</t>
  </si>
  <si>
    <t>pmxit</t>
  </si>
  <si>
    <t>pxiti</t>
  </si>
  <si>
    <t>pmxiti</t>
  </si>
  <si>
    <t>pxits</t>
  </si>
  <si>
    <t>pmxits</t>
  </si>
  <si>
    <t>pxitss</t>
  </si>
  <si>
    <t>pmxitss</t>
  </si>
  <si>
    <t>pxvc</t>
  </si>
  <si>
    <t>pmxvc</t>
  </si>
  <si>
    <t>pxvce</t>
  </si>
  <si>
    <t>LIS</t>
  </si>
  <si>
    <t>http://www.lisdatacenter.org/resources/other-databases/</t>
  </si>
  <si>
    <t>hwc</t>
  </si>
  <si>
    <t>windfall capital income, household</t>
  </si>
  <si>
    <t>capital gains, household</t>
  </si>
  <si>
    <t>hwcg</t>
  </si>
  <si>
    <t>proceeds from sales, household</t>
  </si>
  <si>
    <t>sales of financial products, household</t>
  </si>
  <si>
    <t>inflows from loans, household</t>
  </si>
  <si>
    <t>mortgage, household</t>
  </si>
  <si>
    <t>other loans, household</t>
  </si>
  <si>
    <t>repayments from borrowings, household</t>
  </si>
  <si>
    <t>purchases, household</t>
  </si>
  <si>
    <t>purchases of real estate, household</t>
  </si>
  <si>
    <t>outflows from loans, household</t>
  </si>
  <si>
    <t>mortgage repayments, household</t>
  </si>
  <si>
    <t>other loans repayments, household</t>
  </si>
  <si>
    <t>non-financial assets</t>
  </si>
  <si>
    <t>real estate</t>
  </si>
  <si>
    <t>principal residence</t>
  </si>
  <si>
    <t>other real estate</t>
  </si>
  <si>
    <t>non-housing assets</t>
  </si>
  <si>
    <t>business equity</t>
  </si>
  <si>
    <t>consumer goods</t>
  </si>
  <si>
    <t>vehicles</t>
  </si>
  <si>
    <t>other durables and valuables</t>
  </si>
  <si>
    <t>other non-financial assets</t>
  </si>
  <si>
    <t>financial assets (excluding pensions)</t>
  </si>
  <si>
    <t>deposit accounts and cash</t>
  </si>
  <si>
    <t>financial investments</t>
  </si>
  <si>
    <t>bonds and other debt securities</t>
  </si>
  <si>
    <t>stocks and other equity</t>
  </si>
  <si>
    <t>investment funds and alternative investments</t>
  </si>
  <si>
    <t>other non-pension financial assets</t>
  </si>
  <si>
    <t>life insurance and voluntary individual pensions</t>
  </si>
  <si>
    <t>life insurance accounts</t>
  </si>
  <si>
    <t>individual voluntary pension accounts</t>
  </si>
  <si>
    <t>occupational pensions (DC schemes)</t>
  </si>
  <si>
    <t>total liabilities</t>
  </si>
  <si>
    <t>real estate liabilities</t>
  </si>
  <si>
    <t>principal residence loans</t>
  </si>
  <si>
    <t>other real estate loans</t>
  </si>
  <si>
    <t>non-housing liabilities</t>
  </si>
  <si>
    <t>investment loans</t>
  </si>
  <si>
    <t>consumer goods loans</t>
  </si>
  <si>
    <t>vehicle loans</t>
  </si>
  <si>
    <t>other loans for goods and consumption</t>
  </si>
  <si>
    <t>education loans</t>
  </si>
  <si>
    <t>other non-housing liabilities</t>
  </si>
  <si>
    <t>institutional loans secured by real estate</t>
  </si>
  <si>
    <t>secured by principal residence</t>
  </si>
  <si>
    <t>secured by other real estate</t>
  </si>
  <si>
    <t>loans not secured by real estate</t>
  </si>
  <si>
    <t>guaranteed institutional loans</t>
  </si>
  <si>
    <t>non-guaranteed institutional loans</t>
  </si>
  <si>
    <t>informal (non-institutional) loans</t>
  </si>
  <si>
    <t>disposable net worth</t>
  </si>
  <si>
    <t>adjusted disposable net worth</t>
  </si>
  <si>
    <t>expects to receive inheritance/gift</t>
  </si>
  <si>
    <t>amount of expected inheritance/gift,(1)</t>
  </si>
  <si>
    <t>purchase price of principal residence</t>
  </si>
  <si>
    <t>amount of inheritance/gift received,(1)</t>
  </si>
  <si>
    <t>hts</t>
  </si>
  <si>
    <t>htsf</t>
  </si>
  <si>
    <t>htil</t>
  </si>
  <si>
    <t>htilm</t>
  </si>
  <si>
    <t>htilo</t>
  </si>
  <si>
    <t>htilr</t>
  </si>
  <si>
    <t>htp</t>
  </si>
  <si>
    <t>htpr</t>
  </si>
  <si>
    <t>htol</t>
  </si>
  <si>
    <t>htolm</t>
  </si>
  <si>
    <t>htolo</t>
  </si>
  <si>
    <t>han</t>
  </si>
  <si>
    <t>hanr</t>
  </si>
  <si>
    <t>hanrp</t>
  </si>
  <si>
    <t>hanro</t>
  </si>
  <si>
    <t>hann</t>
  </si>
  <si>
    <t>hannb</t>
  </si>
  <si>
    <t>hannc</t>
  </si>
  <si>
    <t>hanncv</t>
  </si>
  <si>
    <t>hanncd</t>
  </si>
  <si>
    <t>hanno</t>
  </si>
  <si>
    <t>haf</t>
  </si>
  <si>
    <t>hafc</t>
  </si>
  <si>
    <t>hafi</t>
  </si>
  <si>
    <t>hafib</t>
  </si>
  <si>
    <t>hafis</t>
  </si>
  <si>
    <t>hafii</t>
  </si>
  <si>
    <t>hafo</t>
  </si>
  <si>
    <t>hasi</t>
  </si>
  <si>
    <t>hasil</t>
  </si>
  <si>
    <t>hasip</t>
  </si>
  <si>
    <t>hasodc</t>
  </si>
  <si>
    <t>hl</t>
  </si>
  <si>
    <t>hlr</t>
  </si>
  <si>
    <t>hlrp</t>
  </si>
  <si>
    <t>hlro</t>
  </si>
  <si>
    <t>hln</t>
  </si>
  <si>
    <t>hlni</t>
  </si>
  <si>
    <t>hlnc</t>
  </si>
  <si>
    <t>hlncv</t>
  </si>
  <si>
    <t>hlncd</t>
  </si>
  <si>
    <t>hlne</t>
  </si>
  <si>
    <t>hlno</t>
  </si>
  <si>
    <t>hlsr</t>
  </si>
  <si>
    <t>hlsrp</t>
  </si>
  <si>
    <t>hlsro</t>
  </si>
  <si>
    <t>hlsn</t>
  </si>
  <si>
    <t>hlsng</t>
  </si>
  <si>
    <t>hlsnn</t>
  </si>
  <si>
    <t>hlsni</t>
  </si>
  <si>
    <t>dnw</t>
  </si>
  <si>
    <t>anw</t>
  </si>
  <si>
    <t>cir</t>
  </si>
  <si>
    <t>cia1</t>
  </si>
  <si>
    <t>ppr</t>
  </si>
  <si>
    <t>pia1</t>
  </si>
  <si>
    <t>Also year received. Up to 4 inheritances/gifts</t>
  </si>
  <si>
    <t>pasip</t>
  </si>
  <si>
    <t>pasodc</t>
  </si>
  <si>
    <t>Number of surveys</t>
  </si>
  <si>
    <t>Age of respondent (based on interview year)</t>
  </si>
  <si>
    <t>Do you or your partner currently have any money in individual retirement accounts?</t>
  </si>
  <si>
    <t>AS065_HasIndRetAcc</t>
  </si>
  <si>
    <t>Do you or your partner currently have any money in mutual funds or managed investment accounts?</t>
  </si>
  <si>
    <t>About how much do you currently and your opartner currently have in government or corporate bonds?</t>
  </si>
  <si>
    <t>AS007_AmBonds</t>
  </si>
  <si>
    <t>AS064_HasMutFunds</t>
  </si>
  <si>
    <t>Do you or your partner currently have any money in stocks or shares that are listed or unlisted on stockmarket?</t>
  </si>
  <si>
    <t>AS063_HasStocks</t>
  </si>
  <si>
    <t>How many cars do you own? Please exclude company cars.</t>
  </si>
  <si>
    <t>If you sold[this/these][car/cars] about how much would you get?</t>
  </si>
  <si>
    <t>AS051_AmSellingCars</t>
  </si>
  <si>
    <t>I have coded the survey using the comparison tool (in the DropBox) and the latest survey. It is incredibly hard to get an actual overview over the variables, so there may be mistakes. It is possibly the worst codebook I have ever seen</t>
  </si>
  <si>
    <t>Do you currently own a firm, company, or business?</t>
  </si>
  <si>
    <t>as041_</t>
  </si>
  <si>
    <t>Do you[or your partner] currently own a firm, company, or business either entirely or as a partial ownership?</t>
  </si>
  <si>
    <t>AS641_OwnFirm</t>
  </si>
  <si>
    <t>How much does you [and partner] currently have in individual retirement accounts?</t>
  </si>
  <si>
    <t>AS024_PAmIndRet</t>
  </si>
  <si>
    <t>FLCURR</t>
  </si>
  <si>
    <t>About how much do you and your partner currently have in stocks or shares that are listed or unlisted on stock market?</t>
  </si>
  <si>
    <t>AS011_AmStocks</t>
  </si>
  <si>
    <t>Overall, about how much interest or dividend income did you[and your partner] receive from your savings in bank accounts, bonds, stocks or mutual funds in [{--FLLastYear--}]? Please give me the amount after taxes.</t>
  </si>
  <si>
    <t>AS070_IntIncome</t>
  </si>
  <si>
    <t>as058_ for Wave 1 + Wave 2</t>
  </si>
  <si>
    <t>as049_ for earlier waves</t>
  </si>
  <si>
    <t>AS649_NumCars</t>
  </si>
  <si>
    <t>About how much do you[and partner] currently have in mutual funds or managed investment accounts?</t>
  </si>
  <si>
    <t>AS017_AmMutFunds</t>
  </si>
  <si>
    <t>The next question refers to money that you may owe, excluding mortgages or money owed on land, property or firms (if any). Looking at card [36], which of these types of debts do you[or partner] currently have, if any?</t>
  </si>
  <si>
    <t>as054_</t>
  </si>
  <si>
    <t>AS054_OweMonAny</t>
  </si>
  <si>
    <t>If you sold this firm, company or business and then paid off any debts on it, about how much money would be left?</t>
  </si>
  <si>
    <t>Not including mortgages or money owed on land, property or firms, how much do you[and partner] owe in total?</t>
  </si>
  <si>
    <t>AS055_AmOweMon</t>
  </si>
  <si>
    <t>What percentage or share of this firm, company or business is owned by you[or partner]?</t>
  </si>
  <si>
    <t>AS044_ShareFirm</t>
  </si>
  <si>
    <t>Do you[or partner] currently have any money in contractual saving for housing?</t>
  </si>
  <si>
    <t>AS066_HasContSav</t>
  </si>
  <si>
    <t>Do you[or partner] currently have any money in government or corporate bonds?</t>
  </si>
  <si>
    <t>AS062_HasBonds</t>
  </si>
  <si>
    <t>How much do you currently have in individual retirement accounts?</t>
  </si>
  <si>
    <t>AS021_AmIndRet</t>
  </si>
  <si>
    <t>What is the face value of the whole life policies owned by you[and partner]?</t>
  </si>
  <si>
    <t>AS030_ValLifePol</t>
  </si>
  <si>
    <t xml:space="preserve">"If the firm, company or business was sold and then paid off any debts on it, how much money would be left for you[or partner]?"
</t>
  </si>
  <si>
    <t>AS642_AmSellFirm</t>
  </si>
  <si>
    <t>About how much do you[and partner] currently have in contractual saving for housing?</t>
  </si>
  <si>
    <t>AS027_AmContSav</t>
  </si>
  <si>
    <t>About how much do you[and partner] currently have in bank accounts, transaction accounts, saving accounts or postal accounts?</t>
  </si>
  <si>
    <t>AS003_AmBankAcc</t>
  </si>
  <si>
    <t>What is your citizenship?</t>
  </si>
  <si>
    <t>DN008_OtherCitizenship</t>
  </si>
  <si>
    <t>Also questions on where born and parents born</t>
  </si>
  <si>
    <t>Have you had any wages, salaries or other earnings from dependent employment in [{--FLLastYear--}]?</t>
  </si>
  <si>
    <t>EP204_AnyEarnEmpl</t>
  </si>
  <si>
    <t>After taxes, what was the approximate annual amount received from all your occupational pensions in [{--FLLastYear--}]?</t>
  </si>
  <si>
    <t>EP678_AvPaymPens</t>
  </si>
  <si>
    <t>After any taxes and contributions, what was your approximate annual income from employment in the year [{--FLLastYear--}]? Please include any additional or extra or lump sum payment, such as bonuses, 13 month, Christmas or Summer pays.</t>
  </si>
  <si>
    <t>Gross in earlier years</t>
  </si>
  <si>
    <t>EP205_EarningsEmplAT</t>
  </si>
  <si>
    <t>After any taxes and contributions, about how much did you get in additional payments?</t>
  </si>
  <si>
    <t>EP209_AddPaymAT</t>
  </si>
  <si>
    <t>I'd like to know about all of the work for pay that you may have done since [{--FLLastInterviewMonthYear--}] through the present. During that time, have you been working continuously?</t>
  </si>
  <si>
    <t>EP125_ContWork</t>
  </si>
  <si>
    <t>Please look at card [22]. What kind of business, industry or services did you work in?</t>
  </si>
  <si>
    <t>EP054_WhichIndustry</t>
  </si>
  <si>
    <t>14 categories</t>
  </si>
  <si>
    <t>Please look at card [25]. Did you receive any of the following regular payments or transfers during the year [{--FLLastYear--}]?</t>
  </si>
  <si>
    <t xml:space="preserve"> EP089_AnyRegPay</t>
  </si>
  <si>
    <t>After taxes, about how much did you receive overall as additional or extra payments in [{--FLLastYear--}] from[this public old age pension
/this public old age supplementary pension or public old age second pension
/this public early retirement or pre-retirement pension
/this main public sickness benefits
/this main public disability insurance pension
/this secondary public disability insurance pension
/this secondary public sickness benefits
/this public unemployment benefit or insurance
/this main public survivor pension from your spouse or partner
/this secondary public survivor pension from your spouse or partner
/this public war pension
/this public long-term care insurance
/this social assistance
]?</t>
  </si>
  <si>
    <t>EP082_TotAmountLS</t>
  </si>
  <si>
    <t xml:space="preserve">After any taxes and contributions and after paying for any materials, equipment or goods that you use in your work, what was your approximate annual income from self-employment in the year [{--FLLastYear--}]?
</t>
  </si>
  <si>
    <t>EP207_EarningsSelfAT</t>
  </si>
  <si>
    <t>Did you receive any additional, or extra or lump sum (one off) payment from[your public old age pension
/your public old age supplementary pension or public old age second pension
/your public early retirement or pre-retirement pension
/your main public sickness benefits
/your main public disability insurance pension
/your secondary public disability insurance pension
/your secondary public sickness benefits
/your public unemployment benefit or insurance
/your main public survivor pension from your spouse or partner
/your secondary public survivor pension from your spouse or partner
/your public war pension
/your public long-term care insurance
/your social assistance
] during the year [{--FLLastYear--}]?</t>
  </si>
  <si>
    <t>EP081_LumpSumPenState</t>
  </si>
  <si>
    <t>After any taxes and contributions, about how large was the average payment of[you life insurance payments from a private insurance company
/your private annuity or private personal pension payments
/your alimony
/your regular payments from charities
/your long-term care insurance payments
] in [{--FLLastYear--}]?</t>
  </si>
  <si>
    <t>EP094_TotalAmountBenLP</t>
  </si>
  <si>
    <t>Please look at card [7]. In general, which of the following best describes your current employment situation?</t>
  </si>
  <si>
    <t>EP005_CurrentJobSit</t>
  </si>
  <si>
    <t>After taxes, about how much did you receive overall as additional or extra or lump-sum (one off) payments in [{--FLLastYear--}] from your occupational pensions?</t>
  </si>
  <si>
    <t>EP682_TotAmountLS</t>
  </si>
  <si>
    <t>After taxes, about how large was a typical payment of[your public old age pension
/your public old age supplementary pension or public old age second pension
/your public early retirement or pre-retirement pension
/your main public sickness benefits
/your main public disability insurance pension
/your secondary public disability insurance pension
/your Secondary public sickness benefits"
/your public unemployment benefit or insurance
/your main public survivor pension from your spouse or partner
/your secondary public survivor pension from your spouse or partner
/your public war pension
/your public long-term care insurance
/your social assistance
] in [{--FLLastYear--}]?</t>
  </si>
  <si>
    <t>EP078_AvPaymPens</t>
  </si>
  <si>
    <t>After all deductions for tax, national insurance or pension and health contributions and so on, about how much was your last payment?</t>
  </si>
  <si>
    <t>ep201_</t>
  </si>
  <si>
    <t>Please look at card [22]. What kind of business, industry or services do you work in?</t>
  </si>
  <si>
    <t>EP018_WhichIndustry</t>
  </si>
  <si>
    <t>Did you[or partner] receive any further gift or inheritance worth more than [{--FL5000--}] [{--FLCurr--}][Since our interview in] [{--FLLastInterviewMonthYear--}]?</t>
  </si>
  <si>
    <t>FT020_MoreRecInh5000</t>
  </si>
  <si>
    <t>(Still thinking about the last twelve months). Is there anyone else inside or outside this household who has given you[or partner] any financial or material gift or support amounting to [{--FL250--}] [{--FLCurr--}] or more?</t>
  </si>
  <si>
    <t>FT014_FromOthPFiGift250</t>
  </si>
  <si>
    <t>What was the value of this gift or inheritance at the time you[or partner] received it?</t>
  </si>
  <si>
    <t>ft018_</t>
  </si>
  <si>
    <t>How much do you [or partner] still have to pay on your mortgages or loans, excluding interest?</t>
  </si>
  <si>
    <t>HO015_AmToPayMortLoan</t>
  </si>
  <si>
    <t>In your opinion, how much would you receive if you sold your property today?</t>
  </si>
  <si>
    <t>HO024_ValueH</t>
  </si>
  <si>
    <t>How much income or rent did you[or partner] receive from these properties during [{--FLLastYear--}], after taxes?</t>
  </si>
  <si>
    <t>HO030_AmIncRe</t>
  </si>
  <si>
    <t>In your opinion, how much would this or these properties be worth now if you sold it?</t>
  </si>
  <si>
    <t>HO027_ValueRE</t>
  </si>
  <si>
    <t>Do you [or partner] own secondary homes, holiday homes, other real estate, land or forestry?</t>
  </si>
  <si>
    <t>HO026_OwnSecHome</t>
  </si>
  <si>
    <t>Do you own secondary homes, holiday homes, other real estate, land or forestry, including the home you occupied before living in this NH?</t>
  </si>
  <si>
    <t>HO075_OwnRealEstate</t>
  </si>
  <si>
    <t>How much income or rent did you receive from these properties during [{--FLLastYear--}], after taxes?</t>
  </si>
  <si>
    <t>HO078_AmIncRe</t>
  </si>
  <si>
    <t>Please look at card [32]. How did you acquire this property?</t>
  </si>
  <si>
    <t>HO611_AcqProp</t>
  </si>
  <si>
    <t>How much income or rent did you[or partner] receive from letting this accomodation during [{--FLLastYear--}], after taxes?</t>
  </si>
  <si>
    <t>HO074_IncSuBLAcc</t>
  </si>
  <si>
    <t>Did your last payment include all charges and services, such as water charges, garbage removal, upkeep of common space, electricity, gas, or heating?</t>
  </si>
  <si>
    <t>HO007_LastPayIncl</t>
  </si>
  <si>
    <t>HO076_ValueRE</t>
  </si>
  <si>
    <t>How much was your last payment?</t>
  </si>
  <si>
    <t>ho005_</t>
  </si>
  <si>
    <t>Did you[or partner] receive any income or rent from these properties in [{--FLLastYear--}]?</t>
  </si>
  <si>
    <t>HO029_RecIncRe</t>
  </si>
  <si>
    <t>In the last twelve months, about how much did you pay for all mortgages and loans outstanding on this property?</t>
  </si>
  <si>
    <t>HO620_RegRepayMortLoan</t>
  </si>
  <si>
    <t>How much was your last gross rent payment, that is not subtracting housing subsidies or allowances you might get?</t>
  </si>
  <si>
    <t>HO605_LastPayment</t>
  </si>
  <si>
    <t>How many years do your mortgages or loans on this property have left to run?</t>
  </si>
  <si>
    <t>HO014_YrsLMortLoan</t>
  </si>
  <si>
    <t>What percentage or share of this dwelling is owned by you[and partner]?</t>
  </si>
  <si>
    <t>HO070_PercHouseOwn</t>
  </si>
  <si>
    <t>About what was the value of the[businesses, including land or premises /other real estate/cars, except leased cars/financial assets, e.g. cash, bonds or stocks/jewelry or antiquities]  wned by[{Name of the deceased}] at the time of[his/her] death?</t>
  </si>
  <si>
    <t>XT638_ValAss</t>
  </si>
  <si>
    <t>Can you tell me your year of birth?</t>
  </si>
  <si>
    <t>XT007_YearBirth</t>
  </si>
  <si>
    <t>Approximately what was the total value of all life insurance policies owned by[{Name of the deceased}]?</t>
  </si>
  <si>
    <t>XT034_ValLifeInsPol</t>
  </si>
  <si>
    <t>gv_grossnet</t>
  </si>
  <si>
    <t>Net income measures derived from reported gross incomes</t>
  </si>
  <si>
    <t>Imputed</t>
  </si>
  <si>
    <t>JOBSNUM</t>
  </si>
  <si>
    <t>NUMBER OF DIFFERENT JOBS EVER REPORTED AS OF INTERVIEW DATE</t>
  </si>
  <si>
    <t>I have used the online codebook. The survey contains around 70.000 variables. I have therefore relied extensively on the search tool and not been through all variables. I am using the quesiton name and not the variable name as the Mnemonic since this is the same across surveys, while the variable name varies</t>
  </si>
  <si>
    <t xml:space="preserve"> TOTAL INCOME FROM WAGES AND SALARY IN PAST CALENDAR YEAR</t>
  </si>
  <si>
    <t xml:space="preserve"> TOTAL INCOME FROM WAGES AND SALARY IN 1978, (ALL ITEMS IN 1C SECTION 21 "NO")</t>
  </si>
  <si>
    <t>INCOME-24</t>
  </si>
  <si>
    <t>Q13-5/Q13-5_TRUNC_REVISED</t>
  </si>
  <si>
    <t>USD in given year</t>
  </si>
  <si>
    <t>50000+</t>
  </si>
  <si>
    <t>ESR_KEY</t>
  </si>
  <si>
    <t>EMPLOYMENT STATUS RECODE</t>
  </si>
  <si>
    <t>EMPLOYMENT STATUS RECODE (COLLAPSED)</t>
  </si>
  <si>
    <t>ESR_COL</t>
  </si>
  <si>
    <t>CPSHRP</t>
  </si>
  <si>
    <t>HOURLY RATE OF PAY CURRENT/MOST RECENT JOB</t>
  </si>
  <si>
    <t>1000+</t>
  </si>
  <si>
    <t>Possible to answer for up to 5 jobs</t>
  </si>
  <si>
    <t xml:space="preserve"> TYPE OF BUSINESS OR INDUSTRY OF MOST RECENT JOB (70 CENSUS 3 DIGIT) CPS ITEM</t>
  </si>
  <si>
    <t>CPSIND70/CPSIND80/INDALL-EMP</t>
  </si>
  <si>
    <t>CPSOCC70/OCCALL-EMP/CPSOCC80/OCCALL-EMP</t>
  </si>
  <si>
    <t>OCCUPATION (CENSUS 4 DIGIT, 00 CODES) (ALL) JOB #01</t>
  </si>
  <si>
    <t>CPS-QES-56C</t>
  </si>
  <si>
    <t>CLASS OF WORKER AT CURRENT JOB/MOST RECENT JOB CPS ITEM</t>
  </si>
  <si>
    <t>EMPLOYERS_ALL_ID</t>
  </si>
  <si>
    <t>EMPLOYERS_ALL_ID_YEAR</t>
  </si>
  <si>
    <t>10000000+</t>
  </si>
  <si>
    <t>EMPLOYERS_ALL_PAYRATE_YEAR</t>
  </si>
  <si>
    <t xml:space="preserve"> PAYRATE FOR JOB 01 2000</t>
  </si>
  <si>
    <t>TYPE OF BUSINESS OR INDUSTRY (1970 CENSUS CODES) JOB 12 2000</t>
  </si>
  <si>
    <t>Classification is changed in 2000</t>
  </si>
  <si>
    <t>EMPLOYERS_ALL_IND_YEAR</t>
  </si>
  <si>
    <t>EMPLOYERS_ALL_OCC</t>
  </si>
  <si>
    <t>OCCUPATION (1970 CENSUS CODES) JOB 01 1979</t>
  </si>
  <si>
    <t>R EVER OWNED A BUSINESS</t>
  </si>
  <si>
    <t>BUSOWN-1</t>
  </si>
  <si>
    <t>ANY OF R FAMILY MEMBERS EVER OWED A BUSINESS</t>
  </si>
  <si>
    <t>BUSOWN-23B</t>
  </si>
  <si>
    <t>Also quesiton on whether respondent worked in business</t>
  </si>
  <si>
    <t>BUSOWN-7</t>
  </si>
  <si>
    <t>HOW R ACQUIRED OWNERSHIP IN BUSINESS 01</t>
  </si>
  <si>
    <t>BUSOWN-10</t>
  </si>
  <si>
    <t>SOURCE OF MONEY R USED TO ESTABLISH/ACQUIRE BUSINESS 01 - PERSONAL/FAMILY SAVINGS OR ASSETS</t>
  </si>
  <si>
    <t>BUSOWN-11_TRUNC</t>
  </si>
  <si>
    <t>AMOUNT R USED TO ESTABLISH/ACQUIRE THE BUSINESS 01 (TRUNCATED)</t>
  </si>
  <si>
    <t>50.000+</t>
  </si>
  <si>
    <t>BUSOWN-16_TRUNC</t>
  </si>
  <si>
    <t>SALES/REVENUE OF THE BUSINESS 01 IN A TYPICAL YEAR (TRUNCATED)</t>
  </si>
  <si>
    <t>R CURRENT OWNERSHIP SHARE BUSINESS 01</t>
  </si>
  <si>
    <t>BUSOWN-21</t>
  </si>
  <si>
    <t xml:space="preserve">R OWNERSHIP SHARE WHEN R LEFT/SHUT DOWN THE BUSINESS </t>
  </si>
  <si>
    <t>BUSOWN-20</t>
  </si>
  <si>
    <t>LONGITUDINAL INTERVIEWER ID</t>
  </si>
  <si>
    <t>INTCHARS_INT_ID</t>
  </si>
  <si>
    <t>FAMSIZE</t>
  </si>
  <si>
    <t>FAMILY SIZE</t>
  </si>
  <si>
    <t>HHI_FINAL_AGE</t>
  </si>
  <si>
    <t>HOUSEHOLD RECORD - AGE MEMBER #1</t>
  </si>
  <si>
    <t>Up to 15 members of HH</t>
  </si>
  <si>
    <t>HOUSEHOLD RECORD - SEX MEMBER #1</t>
  </si>
  <si>
    <t>HHI_FINAL_GENCODE</t>
  </si>
  <si>
    <t>REGION OF CURRENT RESIDENCE</t>
  </si>
  <si>
    <t>IS R'S CURRENT RESIDENCE IN SMSA?</t>
  </si>
  <si>
    <t>SMSARES</t>
  </si>
  <si>
    <t xml:space="preserve"> AGE OF R AT INTERVIEW DATE</t>
  </si>
  <si>
    <t>AGEATINT</t>
  </si>
  <si>
    <t>1ST OR ONLY RACIAL/ETHNIC ORIGIN</t>
  </si>
  <si>
    <t>FAM-30_1</t>
  </si>
  <si>
    <t>Possible to specify up to 6 origins</t>
  </si>
  <si>
    <t>SAMPLE_SEX</t>
  </si>
  <si>
    <t>RACIAL/ETHNIC ORIGIN WITH WHICH R IDENTIFIES MOST CLOSELY (&gt; 1 ORIGIN)</t>
  </si>
  <si>
    <t>FAM-31</t>
  </si>
  <si>
    <t>SEX OF R</t>
  </si>
  <si>
    <t>TOTAL NET FAMILY INCOME IN PAST CALENDAR YEAR *KEY* (TRUNCATED)</t>
  </si>
  <si>
    <t>TNFI_TRUNC</t>
  </si>
  <si>
    <t>Q13-18</t>
  </si>
  <si>
    <t>TOTAL INCOME OF SPOUSE FROM WAGES AND SALARY IN PAST CALENDAR YEAR</t>
  </si>
  <si>
    <t>TOTAL INCOME FROM FARM OR BUSINESS IN PAST CALENDAR YEAR</t>
  </si>
  <si>
    <t>TOTAL INCOME OF SPOUSE FROM FARM OR BUSINESS IN PAST CALENDAR YEAR</t>
  </si>
  <si>
    <t>NET_WORTH_00</t>
  </si>
  <si>
    <t>FAMILY NET WORTH (TRUNC) *KEY*</t>
  </si>
  <si>
    <t>UNEMPR-TOTAL</t>
  </si>
  <si>
    <t>Q13-8/Q13-9</t>
  </si>
  <si>
    <t>Q13-24</t>
  </si>
  <si>
    <t xml:space="preserve">TOTAL AMOUNT UNEMPLOYMENT R RECEIVED DURING CAL YEAR </t>
  </si>
  <si>
    <t>TOTAL AMOUNT UNEMPLOYMENT R'S SPOUSE RECEIVED DURING CAL YEAR</t>
  </si>
  <si>
    <t>AFDC-TOTAL</t>
  </si>
  <si>
    <t>UNEMPSP-TOTAL</t>
  </si>
  <si>
    <t>TOTAL AMOUNT AFDC R OR SPOUSE RECEIVED DURING CAL YEAR</t>
  </si>
  <si>
    <t>TOTAL AMOUNT FOOD STAMPS R OR SPOUSE RECEIVED DURING CAL YEAR</t>
  </si>
  <si>
    <t>FDSTMPS-TOTAL</t>
  </si>
  <si>
    <t>TOTAL AMOUNT SSI/OTHER PUBLIC ASSISTANCE R/SPOUSE RECEIVED DURING CAL YEAR 2015</t>
  </si>
  <si>
    <t>SSI-TOTAL-2015</t>
  </si>
  <si>
    <t>TOTAL AMOUNT AFDC, FOOD STAMPS OR OTH WELFARE/SSI RECEIVED DURING CAL YR</t>
  </si>
  <si>
    <t>WELFARE-AMT</t>
  </si>
  <si>
    <t>Also information by month</t>
  </si>
  <si>
    <t>YINC-1400</t>
  </si>
  <si>
    <t>R RECEIVE INCOME FROM JOB IN PAST YEAR?</t>
  </si>
  <si>
    <t>TOTAL INCOME FROM WAGES AND SALARY IN PAST YEAR</t>
  </si>
  <si>
    <t>YINC-1700</t>
  </si>
  <si>
    <t>RS EMPLOYMENT STATUS RECODE</t>
  </si>
  <si>
    <t>CV_ESR</t>
  </si>
  <si>
    <t>WAGES - HOURLY RATE OF PAY FOR JOB 01</t>
  </si>
  <si>
    <t>CV_HRLY_PAY</t>
  </si>
  <si>
    <t>WAGES - HOURLY COMPENSATION FOR JOB 01</t>
  </si>
  <si>
    <t>CV_HRLY_COMPENSATION.01</t>
  </si>
  <si>
    <t xml:space="preserve"> YEMP_OCCODE</t>
  </si>
  <si>
    <t>YEMP, OCCUPATION/JOB CODE (2002 CENSUS 4-DIGIT) 01 (ROS ITEM)</t>
  </si>
  <si>
    <t>YEMP_INDCODE</t>
  </si>
  <si>
    <t>YEMP, TYPE OF BUS OR INDUSTRY CODE (2002 CENSUS 4-DIGIT) 01 (ROS ITEM)</t>
  </si>
  <si>
    <t>EMPLOYER MAKE BENEFITS AVAILABLE TO R</t>
  </si>
  <si>
    <t>YEMP-100300</t>
  </si>
  <si>
    <t>GROSS HH INCOME IN PAST YEAR</t>
  </si>
  <si>
    <t>CV_INCOME_GROSS_YR</t>
  </si>
  <si>
    <t>NET WORTH OF HOUSEHOLD ACCORDING TO PARENT</t>
  </si>
  <si>
    <t>CV_HH_NET_WORTH_P</t>
  </si>
  <si>
    <t>R1 INTERVIEWER PUBID</t>
  </si>
  <si>
    <t>INTERVIEWER_PUBID</t>
  </si>
  <si>
    <t>HOUSEHOLD IDENTIFICATION CODE</t>
  </si>
  <si>
    <t>SIDCODE</t>
  </si>
  <si>
    <t>HOUSEHOLD SIZE</t>
  </si>
  <si>
    <t>CV_HH_SIZE</t>
  </si>
  <si>
    <t>HHI, HH MEMBER 01 UNIQUE ID (ROS ITEM)</t>
  </si>
  <si>
    <t>HHI_UID</t>
  </si>
  <si>
    <t>HHI2_AGE, AGE OF HH MEMBER 01 AS OF INTDATE (SCR ROS ITEM)</t>
  </si>
  <si>
    <t>HHI2_AGE.01</t>
  </si>
  <si>
    <t>100+</t>
  </si>
  <si>
    <t>HHI, HH MEMBER 01 GENDER (ROS ITEM)</t>
  </si>
  <si>
    <t>HHI_SEX</t>
  </si>
  <si>
    <t>HHI, HH MEMBER 01 ETHNICITY (ROS ITEM)</t>
  </si>
  <si>
    <t>HHI_ETHNICITY</t>
  </si>
  <si>
    <t xml:space="preserve"> HHI_RACE</t>
  </si>
  <si>
    <t>HHI, HH MEMBER 01 RACE</t>
  </si>
  <si>
    <t>WHAT IS HH MEMBER 01 MONTHLY INCOME?</t>
  </si>
  <si>
    <t>HHI_INCOME</t>
  </si>
  <si>
    <t>CENSUS REGION OF RESIDENCE</t>
  </si>
  <si>
    <t>R CURRENTLY RESIDE IN MSA</t>
  </si>
  <si>
    <t>CV_MSA</t>
  </si>
  <si>
    <t>CURRENT RESIDENCE IN URBAN OR RURAL AREA</t>
  </si>
  <si>
    <t>CV_URBAN-RURAL</t>
  </si>
  <si>
    <t>CV_CENSUS_REGION</t>
  </si>
  <si>
    <t>CV_AGE_INT_DATE</t>
  </si>
  <si>
    <t>RS AGE AT INTERVIEW DATE</t>
  </si>
  <si>
    <t>KEY!ETHNICITY, IS R HISPANIC (SYMBOL)</t>
  </si>
  <si>
    <t>KEY!ETHNICITY</t>
  </si>
  <si>
    <t>KEY!RACE, RACE OF R (SYMBOL)</t>
  </si>
  <si>
    <t>KEY!RACE</t>
  </si>
  <si>
    <t>KEY!RACE_ETHNICITY, COMBINED RACE AND ETHNICITY (SYMBOL)</t>
  </si>
  <si>
    <t>KEY!RACE_ETHNICITY</t>
  </si>
  <si>
    <t xml:space="preserve"> KEY!SEX, RS GENDER (SYMBOL)</t>
  </si>
  <si>
    <t>KEY!SEX</t>
  </si>
  <si>
    <t xml:space="preserve"> R OWN, RENT HOUSE/APARTMENT?</t>
  </si>
  <si>
    <t>YAST-3310/YAST25-3310</t>
  </si>
  <si>
    <t>GROSS FAMILY INCOME</t>
  </si>
  <si>
    <t>CV_INCOME_FAMILY</t>
  </si>
  <si>
    <t>RATIO OF HOUSEHOLD INCOME TO POVERTY LEVEL</t>
  </si>
  <si>
    <t xml:space="preserve">CV_HH_POV_RATIO </t>
  </si>
  <si>
    <t>SPOUSES TOTAL INCOME FROM WAGES AND SALARY PAST YEAR</t>
  </si>
  <si>
    <t>YINC-2600</t>
  </si>
  <si>
    <t>P5-016</t>
  </si>
  <si>
    <t>There are a handful of other quesitons on the R's parents income</t>
  </si>
  <si>
    <t>YINC-2100</t>
  </si>
  <si>
    <t>TOTAL INCOME OF SPOUSE FROM BUSINESS OR FARM IN PAST YEAR</t>
  </si>
  <si>
    <t>PRS TOTAL INCOME FROM BUS OR FARM LAST YEAR (TRUNC)</t>
  </si>
  <si>
    <t>TOTAL INCOME FROM PRS WAGES AND SALARY LAST YEAR (TRUNC)</t>
  </si>
  <si>
    <t>TOTAL INCOME FROM BUSINESS OR FARM IN PAST YEAR</t>
  </si>
  <si>
    <t>P5-019</t>
  </si>
  <si>
    <t>There are a handful of other quesitons on the R's parents income from business or farm</t>
  </si>
  <si>
    <t>HIU-2</t>
  </si>
  <si>
    <t>YINC-3000</t>
  </si>
  <si>
    <t>AMOUNT OF PARENTS OWN INCOME</t>
  </si>
  <si>
    <t>NET WORTH OF HOUSEHOLD ACCORDING TO R</t>
  </si>
  <si>
    <t>CV_HH_NET_WORTH_Y</t>
  </si>
  <si>
    <t>CVC_HH_NET_WORTH</t>
  </si>
  <si>
    <t>NET WORTH OF HOUSEHOLD AT AGE 20</t>
  </si>
  <si>
    <t>XRND</t>
  </si>
  <si>
    <t>CVC_HOUSE_VALUE</t>
  </si>
  <si>
    <t>HOUSE VALUE AT AGE 20</t>
  </si>
  <si>
    <t>CVC_HOUSE_DEBT</t>
  </si>
  <si>
    <t>HOUSE DEBT AT AGE 20</t>
  </si>
  <si>
    <t>CVC_ASSETS_FINANCIAL</t>
  </si>
  <si>
    <t>FINANCIAL ASSETS AGE 20</t>
  </si>
  <si>
    <t>CVC_ASSETS_NONFINANCIAL</t>
  </si>
  <si>
    <t>NONFINANCIAL ASSETS AGE 20</t>
  </si>
  <si>
    <t xml:space="preserve"> CVC_ASSETS_DEBTS</t>
  </si>
  <si>
    <t>DEBT AT AGE 20</t>
  </si>
  <si>
    <t>Asked at age 20, 25, 30 and 35</t>
  </si>
  <si>
    <t>Asked at age 20, 25, 30 and 36</t>
  </si>
  <si>
    <t>Asked at age 20, 25, 30 and 37</t>
  </si>
  <si>
    <t>Asked at age 20, 25, 30 and 38</t>
  </si>
  <si>
    <t>Asked at age 20, 25, 30 and 39</t>
  </si>
  <si>
    <t>Asked at age 20, 25, 30 and 40</t>
  </si>
  <si>
    <t>CVC_AMT_GOVNT_PRG_YR</t>
  </si>
  <si>
    <t>AMOUNT FROM GOVERNMENT PROGRAM</t>
  </si>
  <si>
    <t>AMOUNT UNEMPLOYMENT R RECEIVED YEAR</t>
  </si>
  <si>
    <t>CVC_AMT_UI_YR</t>
  </si>
  <si>
    <t>AFDC_AMT_YEAR</t>
  </si>
  <si>
    <t>YEAR AFDC: AMOUNT RECEIVED IN MONTH X</t>
  </si>
  <si>
    <t>$99999</t>
  </si>
  <si>
    <t xml:space="preserve"> FDSTMPS_AMT_</t>
  </si>
  <si>
    <t>YEAR FOOD STAMPS: AMT RECEIVED MONTH X</t>
  </si>
  <si>
    <t>WIC_AMT_YEAR</t>
  </si>
  <si>
    <t>YEAR WIC: AMOUNT RECEIVED IN MONTH X</t>
  </si>
  <si>
    <t>YEAR OTHER: AMOUNT RECEIVED IN MONTH X</t>
  </si>
  <si>
    <t xml:space="preserve">YEAR UNEMPLOYMENT INSURANCE: AMOUNT RECEIVED IN MONTH </t>
  </si>
  <si>
    <t>UNEMP_AMT_YEAR</t>
  </si>
  <si>
    <t>OTHER_AMT_YEAR</t>
  </si>
  <si>
    <t>YEAR WORKERS COMPENSATION: AMOUNT RECEIVED IN MONTH</t>
  </si>
  <si>
    <t>WKCOMP_AMT_YEAR</t>
  </si>
  <si>
    <t>The survey has 6 waves with very different codebooks. Furthermore, they are also interviewing siblings/spouses of the repsodnent. I have looked at the codebook from 1957 and the one from 2011 only for the respondent</t>
  </si>
  <si>
    <t>agersp</t>
  </si>
  <si>
    <t>Age of graduate</t>
  </si>
  <si>
    <t>Q1957</t>
  </si>
  <si>
    <t>schcode</t>
  </si>
  <si>
    <t>School code of the high school graduate attended in 1957</t>
  </si>
  <si>
    <t>res57</t>
  </si>
  <si>
    <t>1957 Residential area of graduate. Degree of urbanization.</t>
  </si>
  <si>
    <t>1970 Census detailed industry code for job to be held after graduation.</t>
  </si>
  <si>
    <t>indnxyr1</t>
  </si>
  <si>
    <t>1970 Major industry code for job to be held after graduation.</t>
  </si>
  <si>
    <t>indnxyr2</t>
  </si>
  <si>
    <t>1970 Census detailed occupation code for job to be held after graduation</t>
  </si>
  <si>
    <t>ocnxyr1</t>
  </si>
  <si>
    <t>1970 Major occupation code for job to be held after graduation</t>
  </si>
  <si>
    <t>ocnxyr2</t>
  </si>
  <si>
    <t>1970 Occupational income score for job to be held after graduation.</t>
  </si>
  <si>
    <t>ocixyr</t>
  </si>
  <si>
    <t>1970 Census detailed occupation code for graduate's 1957 aspiration. This is imputed.</t>
  </si>
  <si>
    <t>spocasp1</t>
  </si>
  <si>
    <t>1970 Occupational income score for 1957 aspiration.</t>
  </si>
  <si>
    <t>spociasp</t>
  </si>
  <si>
    <t>How does your family income or wealth compare with families in your community?</t>
  </si>
  <si>
    <t>sesp57</t>
  </si>
  <si>
    <t>Graduate's state of residence</t>
  </si>
  <si>
    <t>st64g</t>
  </si>
  <si>
    <t>Q1964</t>
  </si>
  <si>
    <t>1950 Census Occupation code for graduate's occupation</t>
  </si>
  <si>
    <t>ocx64</t>
  </si>
  <si>
    <t>Occupation by general category.</t>
  </si>
  <si>
    <t>sitr64</t>
  </si>
  <si>
    <t>Average parental income in hundreds of dollars</t>
  </si>
  <si>
    <t>pi5760</t>
  </si>
  <si>
    <t>Not speciefied</t>
  </si>
  <si>
    <t>Hundred USD in given year</t>
  </si>
  <si>
    <t>$99,800 or more</t>
  </si>
  <si>
    <t>Graduate Participant's age at time of 2011 in-person or telephone interview.</t>
  </si>
  <si>
    <t>ha003re</t>
  </si>
  <si>
    <t>Q2011</t>
  </si>
  <si>
    <t>State of Graduate Participant's home address at time of 2011 interview.</t>
  </si>
  <si>
    <t>ha020re</t>
  </si>
  <si>
    <t>Summary of whether Participant's private residence is owned or rented.</t>
  </si>
  <si>
    <t>he025he</t>
  </si>
  <si>
    <t>Summary of whether Participant owns private residence in full or part.</t>
  </si>
  <si>
    <t>he026he</t>
  </si>
  <si>
    <t>Number of reported household members, Participant included.</t>
  </si>
  <si>
    <t>he001he</t>
  </si>
  <si>
    <t>Flag for Participant's current employment and retirement status</t>
  </si>
  <si>
    <t>hf14jjsc</t>
  </si>
  <si>
    <t>Q2011. For up to 8 jobs</t>
  </si>
  <si>
    <t>Q2011. Questions on age and gender of HH members</t>
  </si>
  <si>
    <t>Q1964. Can be collected in different years for the different respondents. Questions on when data is gathered as well</t>
  </si>
  <si>
    <t>1990 Census detailed industry code for first or only job in Participant's current or last employer job spell</t>
  </si>
  <si>
    <t>hf014jce</t>
  </si>
  <si>
    <t>2000 Census detailed industry code for first or only job in Participant's current or last employer job spell</t>
  </si>
  <si>
    <t>hf14jjce</t>
  </si>
  <si>
    <t>1990 Census detailed occupation code for first or only job in Participant's current or last employer job spell.</t>
  </si>
  <si>
    <t>hf015jce</t>
  </si>
  <si>
    <t>2000 Census detailed occupation code for first or only job in Participant's current or last employer job spell</t>
  </si>
  <si>
    <t>hf15jjce</t>
  </si>
  <si>
    <t>1990 Major Industry Code for first or only job in Participant's current or last employer job spell.</t>
  </si>
  <si>
    <t>hf016jcf</t>
  </si>
  <si>
    <t>1990 Occupational Earnings Score for first or only job in Participant's current or last employer job spell.</t>
  </si>
  <si>
    <t>hf020jcf</t>
  </si>
  <si>
    <t>Did Participant participate in the pension or retirement plan offered through their current or last employer?</t>
  </si>
  <si>
    <t>hf126jcd</t>
  </si>
  <si>
    <t>1990 Occupational Earnings Score for last job in Participant's current or last employer job spell.</t>
  </si>
  <si>
    <t>hf047jcg</t>
  </si>
  <si>
    <t>Participant's most recent base hourly wage rate (in cents) while working for their selected employer.</t>
  </si>
  <si>
    <t>hg012jjc</t>
  </si>
  <si>
    <t>USD in cents in 2011</t>
  </si>
  <si>
    <t>Participant's most recent gross salary before deductions (in dollars) while working for their selected employer.</t>
  </si>
  <si>
    <t>hg013jjc</t>
  </si>
  <si>
    <t>$999,999 OR MORE</t>
  </si>
  <si>
    <t>In an average month, how much does or did Participant earn (in dollars) from their job with the selected employer before taxes and other deductions?</t>
  </si>
  <si>
    <t>hg018jjc</t>
  </si>
  <si>
    <t>$90,000 OR MORE</t>
  </si>
  <si>
    <t>Including money, houses, insurance settlements, trust funds, shares in a family business or farm, did you or your spouse/partner receive an inheritance worth $10,000 or more from ANYONE since we last talked to you in [anchor year]?</t>
  </si>
  <si>
    <t>hq100rp</t>
  </si>
  <si>
    <t>About how much was the total value of the largest inheritance of $10,000 or more in money, houses, insurance settlements, trust funds or shares in a family business or farm?</t>
  </si>
  <si>
    <t>hq102rp</t>
  </si>
  <si>
    <t>Q2011. A number of follow up questions about the inheritance. Possibility of up to 2 inheritances.</t>
  </si>
  <si>
    <t>About how much was the largest gift or loan of $1,000 or more in money, property, or other assets that you have given since [anchor year]?</t>
  </si>
  <si>
    <t>About how much was the largest gift of $1,000 or more in money, property, or other assets that you received since [anchor year]?</t>
  </si>
  <si>
    <t>hq210rp</t>
  </si>
  <si>
    <t>Q2011. A number of follow up questions about the gift. Possibility of up to 3 gifts.</t>
  </si>
  <si>
    <t>hq410rp</t>
  </si>
  <si>
    <t>Q2011. A number of follow up questions about the gift. Possibility of up to 10 gifts.</t>
  </si>
  <si>
    <t>How much did you receive in Social Security income last month?</t>
  </si>
  <si>
    <t>hp207re</t>
  </si>
  <si>
    <t>How much did your spouse/partner receive in Social Security income last month?</t>
  </si>
  <si>
    <t>hp207sp</t>
  </si>
  <si>
    <t>How much are you receiving from your pension? (Dollars per year;constructed)</t>
  </si>
  <si>
    <t>hp211rec</t>
  </si>
  <si>
    <t>How much is your spouse/partner receiving from his/her pension? (Dollars per year;constructed)</t>
  </si>
  <si>
    <t>hp211spc</t>
  </si>
  <si>
    <t>Q2011. This is one out of a long list of questions on pensions. There are also questions on expectations, what happens in case spouse die etc.</t>
  </si>
  <si>
    <t xml:space="preserve">How much do you expect those 401(k), 403(b), IRA, or Keogh plans withdrawals to be? (Dollars per year;constructed) </t>
  </si>
  <si>
    <t>hp533rec</t>
  </si>
  <si>
    <t>One of the ways the economy has changed since the middle of 2008 is that the values of investments have changed. When you think about your retirement account, is it currently worth more, about the same, or less than it was in mid 2008?</t>
  </si>
  <si>
    <t>hp300re</t>
  </si>
  <si>
    <t>How much are you withdrawing from your 401(k), 403(b), IRA, or Keogh plans? (Dollars per year;constructed)</t>
  </si>
  <si>
    <t>hp543rec</t>
  </si>
  <si>
    <t>What is the account balance or the principal for your spouse/partner's 401(k), 403(b), IRA, or Keogh plans?</t>
  </si>
  <si>
    <t>hp535sp</t>
  </si>
  <si>
    <t>Financial crisis: Decrease in spouse/partner's 401(k), 403(b), IRA, or Keogh plans value. (Dollars;constructed)</t>
  </si>
  <si>
    <t>hp307spc</t>
  </si>
  <si>
    <t>About how much does the largest annuity pay? (Dollars per year;constructed)</t>
  </si>
  <si>
    <t>hp401rp1c</t>
  </si>
  <si>
    <t>Q2011. Up to 6 annuities</t>
  </si>
  <si>
    <t>hp202re</t>
  </si>
  <si>
    <t>Q2011. A bug in the interview instrument resulted in the question not being asked if the hourly wage was reported in job characteristics.</t>
  </si>
  <si>
    <t>In the last 12 months, about how much did you receive in wages, salaries, commissions and tips? (Includes hourly wages,constructed)</t>
  </si>
  <si>
    <t>In the last 12 months, about how much did you receive in wages, salaries, commissions and tips?</t>
  </si>
  <si>
    <t>hp202rec</t>
  </si>
  <si>
    <t>In the last 12 months, about how much did your spouse/partner receive in wages, salaries, commissions and tips?</t>
  </si>
  <si>
    <t>hp202sp</t>
  </si>
  <si>
    <t>In the last 12 months, how much did you receive in net income from your own business, professional practice, partnership, or farm?</t>
  </si>
  <si>
    <t>hp204re</t>
  </si>
  <si>
    <t>hp204sp</t>
  </si>
  <si>
    <t>In the last 12 months, how much did your spouse/partner receive in net income from his/her own business, professional practice, partnership or farm?</t>
  </si>
  <si>
    <t>In the last 12 months, how much did you receive from supplemental security income, public assistance income, or income from other government programs?</t>
  </si>
  <si>
    <t>hp213re</t>
  </si>
  <si>
    <t xml:space="preserve">In the last 12 months, how much did your spouse/partner receive from supplemental security income, public assistance income, or income from other government programs? </t>
  </si>
  <si>
    <t>hp213sp</t>
  </si>
  <si>
    <t>How much income, in total, did the household members (besides you and your spouse/partner) receive?</t>
  </si>
  <si>
    <t>hp225hh</t>
  </si>
  <si>
    <t>Total Personal Income - TPI.</t>
  </si>
  <si>
    <t>hp250rec</t>
  </si>
  <si>
    <t>Total Household Income - THI.</t>
  </si>
  <si>
    <t>hp260hec</t>
  </si>
  <si>
    <t>hr021rp</t>
  </si>
  <si>
    <t>About how much rental income do you receive from your home? (Dollars per year;constructed)</t>
  </si>
  <si>
    <t>hr201rpc</t>
  </si>
  <si>
    <t>One of the ways the economy has changed since the middle of 2008 is that real estate values have changed. When you think about your house or condo, is it currently worth about the same, more, or less than it was in mid 2008?</t>
  </si>
  <si>
    <t>hr300rp</t>
  </si>
  <si>
    <t>Financial crisis: Decrease in home value. (Dollars;constructed)</t>
  </si>
  <si>
    <t>hr301rpc</t>
  </si>
  <si>
    <t>How much, if anything, do you owe on your home?</t>
  </si>
  <si>
    <t>hr022rp</t>
  </si>
  <si>
    <t>Graduate Respondent's home equity.</t>
  </si>
  <si>
    <t>hr023rpc</t>
  </si>
  <si>
    <t>How much do you think your business or farm would sell for now?</t>
  </si>
  <si>
    <t>hr029rp</t>
  </si>
  <si>
    <t>One of the ways the economy has changed since the middle of 2008 is that real estate values have changed. When you think about your business or farm, is it currently worth about the same, more, or less than it was in mid 2008?</t>
  </si>
  <si>
    <t>hr303rp</t>
  </si>
  <si>
    <t>Financial crisis: Decrease in business or farm value. (Dollars;constructed)</t>
  </si>
  <si>
    <t>hr304rpc</t>
  </si>
  <si>
    <t>How much, if anything, do you owe on your business or farm?</t>
  </si>
  <si>
    <t>hr030rp</t>
  </si>
  <si>
    <t>How much do you think this real estate that is not your first home, a business, or a farm would sell for now?</t>
  </si>
  <si>
    <t>hr025rp</t>
  </si>
  <si>
    <t>Financial crisis: Decrease in real estate that is not a first home, a business, or a farm value. (Mixed units)</t>
  </si>
  <si>
    <t>hr307rp</t>
  </si>
  <si>
    <t>How much, if anything, do you owe on your real estate that is not your first home, a business, or a farm</t>
  </si>
  <si>
    <t>hr026rp</t>
  </si>
  <si>
    <t>About how much rental income do you receive from these properties? (Dollars per year;constructed)</t>
  </si>
  <si>
    <t>hr207rpc</t>
  </si>
  <si>
    <t>How much do you think your motor vehicles, including cars, trucks, campers, boats, and other RVs, would sell for now?</t>
  </si>
  <si>
    <t>hr033rp</t>
  </si>
  <si>
    <t>How much, if anything, do you owe on your motor vehicles, including cars, trucks, campers, boats, and other RVs?</t>
  </si>
  <si>
    <t>hr034rp</t>
  </si>
  <si>
    <t>Graduate Respondent's vehicle equity.</t>
  </si>
  <si>
    <t>hr035rpc</t>
  </si>
  <si>
    <t>Altogether, about how much do you owe on all your credit cards?</t>
  </si>
  <si>
    <t>hr042rp</t>
  </si>
  <si>
    <t>How much do you owe for anything other than: mortgages, cars, trucks, campers, boats, other RVs, a business, a farm or real estate?</t>
  </si>
  <si>
    <t>hr037rp</t>
  </si>
  <si>
    <t>If you added up all of your and your spouse's checking accounts, savings accounts, or money market funds, about how much would they amount to right now?</t>
  </si>
  <si>
    <t>hr063rp</t>
  </si>
  <si>
    <t>How much interest do you earn from your checking accounts, savings accounts, or money market funds? (Dollars per year;constructed)</t>
  </si>
  <si>
    <t>hr210rpc</t>
  </si>
  <si>
    <t>If you added up all of your and your spouse's CDs, Government Savings Bonds, or Treasury Bills, about how much would they amount to right now?</t>
  </si>
  <si>
    <t>hr065rp</t>
  </si>
  <si>
    <t>How much interest do you earn from your CDs, Government Savings Bonds, or Treasury Bills? (Dollars per year;constructed)</t>
  </si>
  <si>
    <t>hr212rpc</t>
  </si>
  <si>
    <t>If you sold all of your and your spouse's stocks, bonds, or shares in a mutual fund and paid off anything you owed on them, about how much would you have?</t>
  </si>
  <si>
    <t>hr067rp</t>
  </si>
  <si>
    <t>How much interest or dividends do you earn from your stocks, bonds, or shares in a mutual fund? (Dollars per year;constructed)</t>
  </si>
  <si>
    <t>hr214rpc</t>
  </si>
  <si>
    <t>Financial crisis: Decrease in stocks, bonds and mutual funds value. (Dollars;constructed)</t>
  </si>
  <si>
    <t>hr310rpc</t>
  </si>
  <si>
    <t xml:space="preserve">If you sold all other assets and paid off any debts on these assets, about how much would you have? Other assets are anything other than: retirement plans, checking accounts, savings accounts, money market funds,CDs, Government Savings Bonds, Treasury Bills, stocks, bonds, or shares in a mutual fund; </t>
  </si>
  <si>
    <t>hr069rp</t>
  </si>
  <si>
    <t>What is the total cash value of your life insurance policies?</t>
  </si>
  <si>
    <t>hr085re</t>
  </si>
  <si>
    <t>What is the total cash value of your spouse's life insurance policies?</t>
  </si>
  <si>
    <t>hr085sp</t>
  </si>
  <si>
    <t>Respondent and spouse net worth, complete reports only. DOES NOT INCLUDE ANNUITIES</t>
  </si>
  <si>
    <t>hr100rpc</t>
  </si>
  <si>
    <t>Q2004</t>
  </si>
  <si>
    <t>ie008re-ie017re</t>
  </si>
  <si>
    <t>Is your race/origin RACE?</t>
  </si>
  <si>
    <t>It is not a survey in the same way as the remaining surveys in this codebook. It is more a database with a few key variables. I can code these if necessary - alternatively we should inquire about the codebook</t>
  </si>
  <si>
    <t>I have only coded version 30 of the codebook. The codebook is 12.000 pages (all 30 surveys together). I can therefore not open it on my laptop and need a stronger computer</t>
  </si>
  <si>
    <t>https://beta.bls.gov/dataQuery/find?fq=survey:%5bcx%5d&amp;s=title:A&amp;r=100&amp;st=0</t>
  </si>
  <si>
    <t>Backgtound variables</t>
  </si>
  <si>
    <t>https://www.federalreserve.gov/econres/scf-previous-surveys.htm/https://www.federalreserve.gov/econres/files/codebk2013.txt</t>
  </si>
  <si>
    <t>I am coding the 2013 survey</t>
  </si>
  <si>
    <t xml:space="preserve">XX1   </t>
  </si>
  <si>
    <t>Internal case ID (8-digit) -- identical for all imputation replicates ("implicates")</t>
  </si>
  <si>
    <t>Census region</t>
  </si>
  <si>
    <t>X30022</t>
  </si>
  <si>
    <t>9-level Census division code</t>
  </si>
  <si>
    <t>X30074</t>
  </si>
  <si>
    <t>X101</t>
  </si>
  <si>
    <t>TOTAL # OF PERSONS IN HHL</t>
  </si>
  <si>
    <t>For all members of HH</t>
  </si>
  <si>
    <t>X8021</t>
  </si>
  <si>
    <t>What is (your/his/her/his or her) date of birth?</t>
  </si>
  <si>
    <t>X5907</t>
  </si>
  <si>
    <t>X8022</t>
  </si>
  <si>
    <t>How old (are you/is [your spouse/partner/he/she/that person])?</t>
  </si>
  <si>
    <t>For all members of HH. Respondent in X14 as well</t>
  </si>
  <si>
    <t>After the last payment(s) (was/were) made, what was the total balance still owed on (this account/all these accounts)?</t>
  </si>
  <si>
    <t>X413</t>
  </si>
  <si>
    <t>After the last payments were made on these accounts, what was the balance still owed on all these accounts?</t>
  </si>
  <si>
    <t>X7575</t>
  </si>
  <si>
    <t>How much rent do you collect?</t>
  </si>
  <si>
    <t>X505</t>
  </si>
  <si>
    <t>What is the legal ownership status of this (farm/ranch)?</t>
  </si>
  <si>
    <t>X508</t>
  </si>
  <si>
    <t>Could you tell me the current value of all the land and buildings - that is, what would it bring if it were sold today?  Do not include any farm animals, implements or crops.</t>
  </si>
  <si>
    <t>X513</t>
  </si>
  <si>
    <t>I will ask you more about the business operation later. Now I'd like to ask about the part of the property that you (and your family living here) personally own.  About what percent of the total property is that?</t>
  </si>
  <si>
    <t>X523</t>
  </si>
  <si>
    <t>Could you tell me the current value of the entire part of the land and buildings you own?  I mean, what would it bring if it were sold today?  Do not include any farm animals, implements or crops.</t>
  </si>
  <si>
    <t>X526</t>
  </si>
  <si>
    <t>Now I have some questions about your home.  Do you (or your family living here) own both this mobile home and site or lot, do you own only the mobile home, do you own only the site, do you rent both the home and site, or another arrangement?</t>
  </si>
  <si>
    <t>X601</t>
  </si>
  <si>
    <t>Could you tell me the current value of the site?  I mean, about what would it bring if it were sold today?</t>
  </si>
  <si>
    <t>X604</t>
  </si>
  <si>
    <t>How much did this site cost when you originally acquired it?</t>
  </si>
  <si>
    <t>X607</t>
  </si>
  <si>
    <t>Mobile home</t>
  </si>
  <si>
    <t>Could you tell me the current value of this mobile home? I mean, about what would it bring if it were sold today?</t>
  </si>
  <si>
    <t>X614</t>
  </si>
  <si>
    <t>How much did this mobile home cost when you originally acquired it?</t>
  </si>
  <si>
    <t>X617</t>
  </si>
  <si>
    <t>Could you tell me the current value of this home and site? I mean, about what would they bring if they were sold today?</t>
  </si>
  <si>
    <t>X623</t>
  </si>
  <si>
    <t>How much did the mobile home cost when you originally acquired it?</t>
  </si>
  <si>
    <t>X627</t>
  </si>
  <si>
    <t>How much did the mobile home and site cost when you originally acquired it?</t>
  </si>
  <si>
    <t>X635</t>
  </si>
  <si>
    <t>Do you (and your family living here) own this (house and lot/apartment/ranch/farm), do you pay rent, do you own it as a part of a condo, co-op, townhouse association, or something else?</t>
  </si>
  <si>
    <t>X701</t>
  </si>
  <si>
    <t>(Do you/Does anyone in your family living here) own any part of this (house and lot/apartment/farm/ranch)?</t>
  </si>
  <si>
    <t>X7133</t>
  </si>
  <si>
    <t>X7134</t>
  </si>
  <si>
    <t>What percent of the property do you (and your family living here) own?</t>
  </si>
  <si>
    <t>How much rent do you (or your family living here) pay for this (farm/ranch/house/apartment)?</t>
  </si>
  <si>
    <t>X708</t>
  </si>
  <si>
    <t>Also time period and what is included in rent</t>
  </si>
  <si>
    <t>X714</t>
  </si>
  <si>
    <t>How much did it cost when you originally acquired it?</t>
  </si>
  <si>
    <t>X717</t>
  </si>
  <si>
    <t>What are the real estate taxes on (this home and land/this land/this home/this farm/this ranch/the part of the ranch you own/the part of the farm you own/this property)?</t>
  </si>
  <si>
    <t>X721</t>
  </si>
  <si>
    <t>Is there a mortgage or land contract on this (home/home and land/apartment/property)?</t>
  </si>
  <si>
    <t>X723</t>
  </si>
  <si>
    <t>Do you (and your family living here) own the entire building or just your unit?</t>
  </si>
  <si>
    <t>Do you have another mortgage or a land contract on this property?</t>
  </si>
  <si>
    <t>X830</t>
  </si>
  <si>
    <t>A lot of follow up questions on the mortgage</t>
  </si>
  <si>
    <t>X805/X1005</t>
  </si>
  <si>
    <t>Do you (and your family living here) owe money on any (other) loans used for the purchase of this property, such as loans from relatives or the seller?</t>
  </si>
  <si>
    <t>X1032</t>
  </si>
  <si>
    <t>How much was borrowed, not including finance charges?</t>
  </si>
  <si>
    <t>X1035</t>
  </si>
  <si>
    <t>Altogether, how much is still owed on all other loans for additions or improvements to this property?</t>
  </si>
  <si>
    <t>X1219</t>
  </si>
  <si>
    <t>One out of many questions on home improvements</t>
  </si>
  <si>
    <t>X1224</t>
  </si>
  <si>
    <t>How much is still owed on this (mortgage/land contract/loan)?</t>
  </si>
  <si>
    <t>X1310/X1329</t>
  </si>
  <si>
    <t>How much do you still owe?</t>
  </si>
  <si>
    <t>X1318/X1337</t>
  </si>
  <si>
    <t>Original value of remaining total for Rs who did not provide complete information within the grid structure (see introduction)</t>
  </si>
  <si>
    <t>X8495</t>
  </si>
  <si>
    <t>Do you (or anyone in your family living here) own any (other) real estate such as a lot, vacation home, timeshare, apartment building, commercial property, or other investment property, including properties owned in partnership with other people?</t>
  </si>
  <si>
    <t>X1700</t>
  </si>
  <si>
    <t>What percentage of the property do you (and your family living here) own?</t>
  </si>
  <si>
    <t>X1705/X1805</t>
  </si>
  <si>
    <t>How much in total is this (timeshare/property) worth?</t>
  </si>
  <si>
    <t>X1706/X1806</t>
  </si>
  <si>
    <t>What was the value of the property when received?/What was the purchase price of your timeshare?</t>
  </si>
  <si>
    <t>X1709/X1809</t>
  </si>
  <si>
    <t>In total, how much was borrowed or refinanced?</t>
  </si>
  <si>
    <t>X1714/X1814</t>
  </si>
  <si>
    <t>(In total, how/How) much is still owed?</t>
  </si>
  <si>
    <t>X1715/X1815</t>
  </si>
  <si>
    <t>X1730/X1830</t>
  </si>
  <si>
    <t>How much net income did (you/your family) receive? (from owned properties)</t>
  </si>
  <si>
    <t>How much in total is your (family's) share of these vacation homes or recreational property worth?</t>
  </si>
  <si>
    <t>X2002</t>
  </si>
  <si>
    <t>What was your total purchase price for these properties?</t>
  </si>
  <si>
    <t>X2003</t>
  </si>
  <si>
    <t>Altogether, about how much is owed on your (family's) share of these mortgages or loans?</t>
  </si>
  <si>
    <t>X2006</t>
  </si>
  <si>
    <t>X2010</t>
  </si>
  <si>
    <t>Altogether, how much net income did (you/your family) receive? (From properties)</t>
  </si>
  <si>
    <t>How did you (or your family living here) first acquire this business; was it bought or invested in, started by you, inherited, given to you, or some other way?</t>
  </si>
  <si>
    <t>X3108/X3208</t>
  </si>
  <si>
    <t>What percentage of the business do you (and your family living here) own?</t>
  </si>
  <si>
    <t>X3128/X3228</t>
  </si>
  <si>
    <t>What fraction of (this {X3128/X3228} percent share/the business) do you personally own?</t>
  </si>
  <si>
    <t>X3172/X3272</t>
  </si>
  <si>
    <t>What is the net worth of (your share of) this business?</t>
  </si>
  <si>
    <t>X3129/X3229</t>
  </si>
  <si>
    <t>For the remaining businesses you (and your family living here) own and actively manage, what could you sell your share for?</t>
  </si>
  <si>
    <t>X3335</t>
  </si>
  <si>
    <t>What was the total net income you (and your family living here) received from these businesses in 2012?</t>
  </si>
  <si>
    <t>X3337</t>
  </si>
  <si>
    <t>What could you sell your (family's) share for? Different types of shares</t>
  </si>
  <si>
    <t>3408(#1) X3412(#2) X3452(#3) X3416(#4) X3420(#5) X3428(#6)</t>
  </si>
  <si>
    <t>X3410(#1) X3414(#2) X3454(#3) X3418(#4) X3422(#5) X3430(#6)</t>
  </si>
  <si>
    <t>What was the total net income you (and your family living here) received from this business in 2012? Different types of business</t>
  </si>
  <si>
    <t>Do you (or anyone in your family living here) own any cars, or any kind of truck, van or sport utility vehicle (SUV)?</t>
  </si>
  <si>
    <t>X2201</t>
  </si>
  <si>
    <t>X2209</t>
  </si>
  <si>
    <t>How much was borrowed or financed? Vehicle</t>
  </si>
  <si>
    <t>X2218</t>
  </si>
  <si>
    <t>How much is still owed on this loan? Vehicle</t>
  </si>
  <si>
    <t>Do you (or anyone in your family living here) own any other vehicles such as a motor home, RV, motorcycle, boat, or airplane?</t>
  </si>
  <si>
    <t>X2503</t>
  </si>
  <si>
    <t>About how much is this (vehicle type) worth?</t>
  </si>
  <si>
    <t>X2506/X2606</t>
  </si>
  <si>
    <t>How much was borrowed or financed, not counting the finance charges?</t>
  </si>
  <si>
    <t>X2510</t>
  </si>
  <si>
    <t>X2519</t>
  </si>
  <si>
    <t>How much was borrowed or financed, not counting the finance charges? Other vehicles</t>
  </si>
  <si>
    <t>How much is still owed on this loan? Other vehicles</t>
  </si>
  <si>
    <t>How much are all the other such vehicles that you (and others in your family living here) own worth?</t>
  </si>
  <si>
    <t>X2623</t>
  </si>
  <si>
    <t>Do you (and your family living here) owe any money or have any loans for educational expenses?</t>
  </si>
  <si>
    <t>X7801</t>
  </si>
  <si>
    <t>X7805</t>
  </si>
  <si>
    <t>X7824</t>
  </si>
  <si>
    <t>Do you (or anyone in your family living here) owe
 any money or have any other loans for any reason?
 (These may be loans for household appliances,
 furniture, hobby or recreational equipment, medical
 bills, loans from friends or relatives, loans for a
 business or investment, or other loans.)</t>
  </si>
  <si>
    <t>X7182</t>
  </si>
  <si>
    <t>How much was borrowed or financed, not counting the finance charges? For other loans</t>
  </si>
  <si>
    <t>X2714</t>
  </si>
  <si>
    <t>X7183</t>
  </si>
  <si>
    <t>How much in total is owed on all the remaining loans? Other loans</t>
  </si>
  <si>
    <t>Now I'd like to ask about different types of financial
 assets that you might have.  First, do you (or anyone in
 your family living here) have any checking accounts at
 any type of institution?</t>
  </si>
  <si>
    <t>X3501</t>
  </si>
  <si>
    <t>How much is in this account?</t>
  </si>
  <si>
    <t>X3506</t>
  </si>
  <si>
    <t>How much (in total) is in your Roth IRA account(s)?</t>
  </si>
  <si>
    <t>X6551</t>
  </si>
  <si>
    <t>How much (in total) is in your roll-over IRA account(s)?</t>
  </si>
  <si>
    <t>X6552</t>
  </si>
  <si>
    <t>How much (in total) is in your regular or other IRA account(s)?</t>
  </si>
  <si>
    <t>How much (in total) is in your Keogh account(s)?</t>
  </si>
  <si>
    <t>X6553</t>
  </si>
  <si>
    <t>X6554</t>
  </si>
  <si>
    <t>How much is in your ({husband/wife/partner}'s/other family members']) account(s)?</t>
  </si>
  <si>
    <t>X6756</t>
  </si>
  <si>
    <t>About what percent is in stocks?</t>
  </si>
  <si>
    <t>X6556</t>
  </si>
  <si>
    <t>Do you (or anyone in your family living here) have any savings or money market accounts?</t>
  </si>
  <si>
    <t>X3727</t>
  </si>
  <si>
    <t>X3730</t>
  </si>
  <si>
    <t>X7075</t>
  </si>
  <si>
    <t>How much is in all your (family's) remaining savings accounts?   (What was the average over the last month?)</t>
  </si>
  <si>
    <t>X3765</t>
  </si>
  <si>
    <t>Do you (or anyone in your family living here) have any mutual funds or hedge funds?</t>
  </si>
  <si>
    <t>X3819</t>
  </si>
  <si>
    <t>What is the total market value of all of the stock mutual funds that you (and your family living here) have?</t>
  </si>
  <si>
    <t>X3822</t>
  </si>
  <si>
    <t>What is the total market value of all of the tax-free bond mutual funds that you (and your family living here) have?</t>
  </si>
  <si>
    <t>X3824</t>
  </si>
  <si>
    <t>What is the total market value of all of the U.S. Government or government backed bond mutual funds that you (and your family living here) have?</t>
  </si>
  <si>
    <t>X3826</t>
  </si>
  <si>
    <t>What is the total market value of all of the other bond mutual funds that you (and your family living here) have?</t>
  </si>
  <si>
    <t>X3828</t>
  </si>
  <si>
    <t>What is the total market value of all of the combination funds that you (and your family living here) have?</t>
  </si>
  <si>
    <t>X3830</t>
  </si>
  <si>
    <t>What is the total market value of all of these other funds that you (and your family living here) have?</t>
  </si>
  <si>
    <t>X7787</t>
  </si>
  <si>
    <t>X6704</t>
  </si>
  <si>
    <t>What is the total market value of all of the mutual funds or hedge funds that you (and your family living here) have?</t>
  </si>
  <si>
    <t>Do you (or your family here) have any U.S. Government savings bonds?</t>
  </si>
  <si>
    <t>X3901</t>
  </si>
  <si>
    <t>What is the total face value of all the savings bonds that you(and your family) have?</t>
  </si>
  <si>
    <t>X3902</t>
  </si>
  <si>
    <t>What is the face value of all of the mortgage-backed bonds that you (and your family living here) have?</t>
  </si>
  <si>
    <t>X3906</t>
  </si>
  <si>
    <t>What is the total market value?</t>
  </si>
  <si>
    <t>X7635</t>
  </si>
  <si>
    <t>What is the face value of all of the state or municipal bonds, or other tax free bonds that you (and your family living here) have?</t>
  </si>
  <si>
    <t>X3910</t>
  </si>
  <si>
    <t>X7637</t>
  </si>
  <si>
    <t>What is the face value of all of the U.S. Government bonds or Treasury bills that you (and your family living here) have?</t>
  </si>
  <si>
    <t>X3908</t>
  </si>
  <si>
    <t>X7636</t>
  </si>
  <si>
    <t>What is the face value of all of the foreign bonds that you (and your family living here) have?</t>
  </si>
  <si>
    <t>X7633</t>
  </si>
  <si>
    <t>X7638</t>
  </si>
  <si>
    <t>What is the face value of all of the corporate or any other type of bonds that you (and your family living here) have?</t>
  </si>
  <si>
    <t>X7634</t>
  </si>
  <si>
    <t>X7639</t>
  </si>
  <si>
    <t>What is the face value of all of the bonds that you (and your family living here) have?</t>
  </si>
  <si>
    <t>X6705</t>
  </si>
  <si>
    <t>X6706</t>
  </si>
  <si>
    <t>X3915</t>
  </si>
  <si>
    <t>What is the total market value of this stock? (Publicly traded stock)</t>
  </si>
  <si>
    <t>X3922</t>
  </si>
  <si>
    <t>What is the total market value of your stock in the company? (own company)</t>
  </si>
  <si>
    <t>What is the total dollar value of all the cash or call money accounts that you (and your family living here) have?</t>
  </si>
  <si>
    <t>X3930</t>
  </si>
  <si>
    <t>How much would you receive if you cashed in these annuities?</t>
  </si>
  <si>
    <t>X6577</t>
  </si>
  <si>
    <t>How much income did you (or your family living here) receive in 2012 from these annuities that you could cash in?</t>
  </si>
  <si>
    <t>X6578</t>
  </si>
  <si>
    <t>How much income did you (or your family living here)  receive in 2012 from all the annuities?</t>
  </si>
  <si>
    <t>X6580</t>
  </si>
  <si>
    <t>How much income did you (or your family living here) receive in 2012 from (all) these accounts you could cash in?</t>
  </si>
  <si>
    <t>X6588</t>
  </si>
  <si>
    <t>How much income did you (or your family living here) receive in 2012 from the accounts you could not cash in?</t>
  </si>
  <si>
    <t>X6590</t>
  </si>
  <si>
    <t>X4006</t>
  </si>
  <si>
    <t>If you cancelled these policies now, how much would you
 receive from the insurance company for the payments you
 have made up to now?  That is, what is the current 'cash
 value' of the policies? Life insurance</t>
  </si>
  <si>
    <t>We have talked about various types of savings, investments,
 and loans.  Other than what I have already recorded, are
 you (or anyone in your family living here) owed any money by
 friends, businesses, or others?</t>
  </si>
  <si>
    <t>X4017</t>
  </si>
  <si>
    <t>What is the total dollar value that you (and your family living here) have in this asset?</t>
  </si>
  <si>
    <t>X4022</t>
  </si>
  <si>
    <t>Do you (or anyone in your family living here) owe any other money not recorded earlier?</t>
  </si>
  <si>
    <t>X4031</t>
  </si>
  <si>
    <t>How much is owed?</t>
  </si>
  <si>
    <t>X4032</t>
  </si>
  <si>
    <t>Recode: current work status</t>
  </si>
  <si>
    <t>X4100</t>
  </si>
  <si>
    <t>About how much (do you/does he/does she/does he or she) earn before taxes on (your/his/her/his or her) main job?</t>
  </si>
  <si>
    <t>X4112</t>
  </si>
  <si>
    <t>(In addition to regular salary, how/How) much (do you/does he/does she/does he or she) personally receive from the business before taxes?</t>
  </si>
  <si>
    <t>X4131</t>
  </si>
  <si>
    <t>X11023</t>
  </si>
  <si>
    <t>How much would (you/he/she/he or she) get? Pension</t>
  </si>
  <si>
    <t>How much is the total balance in these remaining accounts? (Pension)</t>
  </si>
  <si>
    <t>X11259(#1c)     How much is the balance in this remaining account?
X11559</t>
  </si>
  <si>
    <t>About how much did (you/he/she/he or she) earn before taxes that year? (Part time job)</t>
  </si>
  <si>
    <t>X4532</t>
  </si>
  <si>
    <t>How much (do you {personally}/does he/does she/does he or she) receive each month or year? (Social Security benefits)</t>
  </si>
  <si>
    <t>X5306</t>
  </si>
  <si>
    <t>What is the current balance in this account? Pension account</t>
  </si>
  <si>
    <t>X6462</t>
  </si>
  <si>
    <t>How much is received each month or year? Pension</t>
  </si>
  <si>
    <t>X5318</t>
  </si>
  <si>
    <t>Thinking about the type of plans that accumulate a balance,
 what is the total balance you (or your {husband/wife/partner/
 spouse}) have in all other such plans from which you make
 withdrawals?</t>
  </si>
  <si>
    <t>X6957</t>
  </si>
  <si>
    <t xml:space="preserve"> How much is in the account now? Pension from former job</t>
  </si>
  <si>
    <t>X5604</t>
  </si>
  <si>
    <t>In total, what was your (family's) annual income from wages and salaries in 2012, before deductions for taxes and anything else?</t>
  </si>
  <si>
    <t>X5702</t>
  </si>
  <si>
    <t>In total, what was your (family's) net annual income from  a sole proprietorship or a farm in 2012, before deductions  for taxes and anything else?</t>
  </si>
  <si>
    <t>X5704</t>
  </si>
  <si>
    <t>In total, what was your (family's) annual income from non-taxable investments such as municipal bonds in 2012, before deductions for taxes and anything else?</t>
  </si>
  <si>
    <t>X5706</t>
  </si>
  <si>
    <t>In total, what was your (family's) annual income from other interest in 2012, before deductions for taxes and anything else?</t>
  </si>
  <si>
    <t>X5708</t>
  </si>
  <si>
    <t>In total, what was your (family's) annual income from dividends in 2012, before deductions for taxes and anything else?</t>
  </si>
  <si>
    <t>X5710</t>
  </si>
  <si>
    <t>In total, what was your (family's) net annual income from gains or losses from mutual funds or from the sale of stocks, bonds, or real estate in 2012, before deductions for taxes and anything else?</t>
  </si>
  <si>
    <t>X5712</t>
  </si>
  <si>
    <t>In total, what was your (family's) annual income from other businesses or investments, net rent, trusts, or royalties in 2012, before deductions for taxes and anything else?</t>
  </si>
  <si>
    <t>X5714</t>
  </si>
  <si>
    <t>In total, what was your (family's) annual income from unemployment or worker's compensation in 2012, before deductions for taxes and anything else?</t>
  </si>
  <si>
    <t>X5716</t>
  </si>
  <si>
    <t>In total, what was your (family's) annual income from child support or alimony which you (or your family here) received in 2012, before deductions for taxes and anything else?</t>
  </si>
  <si>
    <t xml:space="preserve">X5718 </t>
  </si>
  <si>
    <t>(Including the retirement income you told me about, in/In)
 total, what was your (family's) net income from
 Social Security or other pensions, annuities, or other
 disability or retirement programs in 2012, before
 deductions for taxes and anything else?</t>
  </si>
  <si>
    <t>X5722</t>
  </si>
  <si>
    <t>In total, what was your (family's) annual income from
 TANF, SNAP (food stamps), or other forms of welfare or
 assistance such as SSI in 2012, before deductions for
 taxes and anything else?</t>
  </si>
  <si>
    <t>X5720</t>
  </si>
  <si>
    <t>(Other than withdrawals from account-type pensions or IRAs
 you told me about earlier in the interview, in/In) total,
 what was your (family's) annual income from any other
 sources in 2012, before deductions for taxes and anything
 else?</t>
  </si>
  <si>
    <t>X5724</t>
  </si>
  <si>
    <t>X7361</t>
  </si>
  <si>
    <t>Total income</t>
  </si>
  <si>
    <t>What was its approximate value at the time it was received? Money from inheritance/gift/trust</t>
  </si>
  <si>
    <t>X5804</t>
  </si>
  <si>
    <t>How much altogether were any others you have received?</t>
  </si>
  <si>
    <t>X5818</t>
  </si>
  <si>
    <t>Do you (or your {husband/wife/partner/spouse}) expect to receive a substantial inheritance or transfer of assets in the future?</t>
  </si>
  <si>
    <t>X5819</t>
  </si>
  <si>
    <t>What is the current value of the trust or foundation? (R owns trust/foundation)</t>
  </si>
  <si>
    <t>X7661</t>
  </si>
  <si>
    <t>Do you consider yourself to be Hispanic or Latino in culture or origin?</t>
  </si>
  <si>
    <t>X7004</t>
  </si>
  <si>
    <t>X6809/X6810/X6811/X6812/X6813/X6814</t>
  </si>
  <si>
    <t>X6415</t>
  </si>
  <si>
    <t>Member of HH outside economic unit: Roughly how much total income did (he/she/they/he or she) have from (all these sources/this source) in 2012 before taxes and deductions?</t>
  </si>
  <si>
    <t>State where respondent's residence is located. Standard two-character code</t>
  </si>
  <si>
    <t>X30029</t>
  </si>
  <si>
    <t>State-County (FIPS) code NOTE: this variable is stored as numeric, and all variables are implicitly 5 digits wide: thus, a value of 1001 is implicitly 01001.</t>
  </si>
  <si>
    <t>X30045</t>
  </si>
  <si>
    <t>ZIP code (5-digit for AP cases, 9-digit for LS</t>
  </si>
  <si>
    <t>X30054</t>
  </si>
  <si>
    <t>Not included in public dataset</t>
  </si>
  <si>
    <t>Wealth index estimated by grossing up income flows (1992-type wealth index).</t>
  </si>
  <si>
    <t>X30035</t>
  </si>
  <si>
    <t xml:space="preserve"> </t>
  </si>
  <si>
    <t>https://www.census.gov/programs-surveys/sipp/data.2014.html/https://www.census.gov/data-tools/demo/sipp/sippdict.html</t>
  </si>
  <si>
    <t>EOWN_ANN</t>
  </si>
  <si>
    <t>Owned any annuities as of the last day of the reference period</t>
  </si>
  <si>
    <t>EOWN_TR</t>
  </si>
  <si>
    <t>Owned any trusts as of the last day of the reference period.</t>
  </si>
  <si>
    <t>Amount of income received from annuities during the reference period.</t>
  </si>
  <si>
    <t>TANNINC</t>
  </si>
  <si>
    <t>Value of equity in annuities as of the last day of the reference period.</t>
  </si>
  <si>
    <t>TANNVAL</t>
  </si>
  <si>
    <t>Amount of income received from trusts during the reference period.</t>
  </si>
  <si>
    <t>TTRINC</t>
  </si>
  <si>
    <t>Value of equity in trusts as of the last day of the reference period.</t>
  </si>
  <si>
    <t>TTRVAL</t>
  </si>
  <si>
    <t>EOWN_ANNTR</t>
  </si>
  <si>
    <t>Owned any annuities or trusts during the reference period.</t>
  </si>
  <si>
    <t>EOWN_BSI</t>
  </si>
  <si>
    <t>Owned any businesses as an investment only during the reference period [such as investments in a non-corporate business venture managed by others (e.g., a limited partnership) or inves</t>
  </si>
  <si>
    <t>EOWN_CD</t>
  </si>
  <si>
    <t>Owned any certificates of deposit during the reference period.</t>
  </si>
  <si>
    <t>EOWN_CHK</t>
  </si>
  <si>
    <t>Owned any regular (non-interest-earning) checking accounts during the reference period.</t>
  </si>
  <si>
    <t>EOWN_GOVS</t>
  </si>
  <si>
    <t>Owned any government securities during the reference period [such as savings bonds, T-Bills, T-Bonds, T-Notes, and government sponsored enterprise (GSE) credit instruments such as Fann</t>
  </si>
  <si>
    <t>EOWN_ICHK</t>
  </si>
  <si>
    <t>Owned any interest-earning checking accounts during the reference period.</t>
  </si>
  <si>
    <t>EOWN_IRAKEO</t>
  </si>
  <si>
    <t>Owned any IRA or KEOGH accounts during the reference period.</t>
  </si>
  <si>
    <t>EOWN_LIFE</t>
  </si>
  <si>
    <t>Owned any life insurance policies during the reference period.</t>
  </si>
  <si>
    <t>EOWN_MCBD</t>
  </si>
  <si>
    <t>Owned any municipal or corporate bonds during the reference period.</t>
  </si>
  <si>
    <t>EOWN_MF</t>
  </si>
  <si>
    <t>Owned any mutual funds during the reference period [such as stock funds, bond funds, and similar long-term assets].</t>
  </si>
  <si>
    <t>EOWN_MM</t>
  </si>
  <si>
    <t>Owned any money market accounts or money market funds during the reference period.</t>
  </si>
  <si>
    <t>EOWN_OINV</t>
  </si>
  <si>
    <t>Owned any other financial investments during the reference period [such as coins, collectibles, jewelry, artwork, mortgages paid to him/her, other loans owed to him/her, and royalties]</t>
  </si>
  <si>
    <t>EOWN_PENSION</t>
  </si>
  <si>
    <t>Participated in a defined-benefit pension or cash balance plan during the reference period.</t>
  </si>
  <si>
    <t>EOWN_RE</t>
  </si>
  <si>
    <t>Owned any other real estate during the reference period [such as vacation homes and undeveloped lots].</t>
  </si>
  <si>
    <t>EOWN_RP</t>
  </si>
  <si>
    <t>Owned any rental property during the reference period [such as residential, commercial, industrial, and land rental property, as well as equipment which is rented out (e.g., tractors a</t>
  </si>
  <si>
    <t>EOWN_SAV</t>
  </si>
  <si>
    <t>Owned any savings accounts during the reference period.</t>
  </si>
  <si>
    <t>EOWN_ST</t>
  </si>
  <si>
    <t>Owned any stocks during the reference period [excluding stock-options].</t>
  </si>
  <si>
    <t>EOWN_THR401</t>
  </si>
  <si>
    <t>Owned any 401k, 403b, 503b, or Thrift Savings Plan accounts during the reference peri</t>
  </si>
  <si>
    <t>Value of IRA and KEOGH accounts as of the last day of the reference perio</t>
  </si>
  <si>
    <t>TIRAKEOVAL</t>
  </si>
  <si>
    <t>Share of value of jointly-owned certificates of deposit (CDs) as of the last day of the reference period [for respondents without a spouse or civil union partner in the household].</t>
  </si>
  <si>
    <t>TJOCDVAL</t>
  </si>
  <si>
    <t>TJOCHKVAL</t>
  </si>
  <si>
    <t>Share of value of jointly-owned regular (non-interest-earning) checking accounts as of the last day of the reference period [for respondents without a spouse or civil union partner in</t>
  </si>
  <si>
    <t>TJOGOVSINC</t>
  </si>
  <si>
    <t>Share of total interest income earned over the reference period from jointly-owned government securities [for respondents without a spouse or civil union partner in the household].</t>
  </si>
  <si>
    <t>TJOGOVSVAL</t>
  </si>
  <si>
    <t>Share of value of jointly-owned government securities as of the last day of the reference period [for respondents without a spouse or civil union partner in the household].</t>
  </si>
  <si>
    <t>TJOICHKINC</t>
  </si>
  <si>
    <t>Share of total interest income earned over the reference period from jointly-owned interest-earning checking accounts [for respondents without a spouse or civil union partner in the ho</t>
  </si>
  <si>
    <t>TJOICHKVAL</t>
  </si>
  <si>
    <t>Share of value of jointly-owned interest-earning checking accounts as of the last day of the reference period [for respondents without a spouse or civil union partner in the household]</t>
  </si>
  <si>
    <t>TJOMCBDINC</t>
  </si>
  <si>
    <t>Share of total interest income earned over the reference period from jointly-owned municipal and corporate bonds [for respondents without a spouse or civil union partner in the househo</t>
  </si>
  <si>
    <t>TJOMCBDVAL</t>
  </si>
  <si>
    <t>Share of value of jointly-owned municipal and corporate bonds as of the last day of the reference period [for respondents without a spouse or civil union partner in the household].</t>
  </si>
  <si>
    <t>TJOMMINC</t>
  </si>
  <si>
    <t>Share of total interest income earned over the reference period from jointly-owned money market deposit accounts and money market funds [for respondents without a spouse or civil union</t>
  </si>
  <si>
    <t>TJOMMVAL</t>
  </si>
  <si>
    <t>Share of value of jointly-owned money market accounts and money market mutual funds as of the last day of the reference period [for respondents without a spouse or civil union partner</t>
  </si>
  <si>
    <t>TJOREDEBTVAL</t>
  </si>
  <si>
    <t>Share of debt against jointly-owned other real estate as of the last day of the reference period [for respondents without a spouse or civil union partner in the household].</t>
  </si>
  <si>
    <t>TJOREVAL</t>
  </si>
  <si>
    <t>Share of value of jointly-owned other real estate as of the last day of the reference period [for respondents without a spouse or civil union partner in the household].</t>
  </si>
  <si>
    <t>TJOSAVINC</t>
  </si>
  <si>
    <t>Share of total interest income earned over the reference period from jointly-owned savings accounts [for respondents without a spouse or civil union partner in the household].</t>
  </si>
  <si>
    <t>TJOSAVVAL</t>
  </si>
  <si>
    <t>Share of value of jointly-owned savings accounts as of the last day of the reference period [for respondents without a spouse or civil union partner in the household].</t>
  </si>
  <si>
    <t>TJSCDINC</t>
  </si>
  <si>
    <t>Share of total interest income earned over the reference period from jointly-owned certificates of deposit [for respondents with a spouse or civil union partner in the household; this</t>
  </si>
  <si>
    <t>TJSCDVAL</t>
  </si>
  <si>
    <t>Share of value of jointly-owned certificates of deposit (CDs) as of the last day of the reference period [for respondents with a spouse or civil union partner in the household; this jo</t>
  </si>
  <si>
    <t>TJSCHKVAL</t>
  </si>
  <si>
    <t>Share of value of jointly-owned regular (non-interest-earning) checking accounts as of the last day of the reference period [for respondents with a spouse or civil union partner in the</t>
  </si>
  <si>
    <t>TJSGOVSINC</t>
  </si>
  <si>
    <t>Share of total interest income earned over the reference period from jointly-owned government securities [for respondents with a spouse or civil union partner in the household; this jo</t>
  </si>
  <si>
    <t>TJSGOVSVAL</t>
  </si>
  <si>
    <t>Share of value of jointly-owned government securities as of the last day of the reference period [for respondents with a spouse or civil union partner in the household; this joint amou</t>
  </si>
  <si>
    <t>TJSICHKINC</t>
  </si>
  <si>
    <t>Share of total interest income earned over the reference period from jointly-owned interest-earning checking accounts [for respondents with a spouse or civil union partner in the house</t>
  </si>
  <si>
    <t>TJSICHKVAL</t>
  </si>
  <si>
    <t>Share of value of jointly-owned interest-earning checking accounts as of the last day of the reference period [for respondents with a spouse or civil union partner in the household; th</t>
  </si>
  <si>
    <t>TJSMCBDINC</t>
  </si>
  <si>
    <t>Share of total interest income earned over the reference period from jointly-owned municipal and corporate bonds [for respondents with a spouse or civil union partner in the household;</t>
  </si>
  <si>
    <t>TJSMCBDVAL</t>
  </si>
  <si>
    <t>Share of value of jointly-owned municipal and corporate bonds as of the last day of the reference period [for respondents with a spouse or civil union partner in the household; this jo</t>
  </si>
  <si>
    <t>TJSMMINC</t>
  </si>
  <si>
    <t>Share of total interest income earned over the reference period from jointly-owned money market deposit accounts and money market funds [for respondents with a spouse or civil union pa</t>
  </si>
  <si>
    <t>TJSMMVAL</t>
  </si>
  <si>
    <t>Share of value of jointly-owned money market accounts and money market mutual funds as of the last day of the reference period [for respondents with a spouse or civil union partner in</t>
  </si>
  <si>
    <t>TJSREDEBTVAL</t>
  </si>
  <si>
    <t>Share of debt against jointly-owned other real estate as of the last day of the reference period [for respondents with a spouse or civil union partner in the household; this joint amou</t>
  </si>
  <si>
    <t>TJSREVAL</t>
  </si>
  <si>
    <t>Share of value of jointly-owned other real estate as of the last day of the reference period [for respondents with a spouse or civil union partner in the household; this joint amount q</t>
  </si>
  <si>
    <t>TJSSAVINC</t>
  </si>
  <si>
    <t>Share of total interest income earned over the reference period from jointly-owned savings accounts [for respondents with a spouse or civil union partner in the household; this joint a</t>
  </si>
  <si>
    <t>TJSSAVVAL</t>
  </si>
  <si>
    <t>Share of value of jointly-owned savings accounts as of the last day of the reference period [for respondents with a spouse or civil union partner in the household; this joint amount qu</t>
  </si>
  <si>
    <t>TOCDINC</t>
  </si>
  <si>
    <t>Total interest income earned over the reference period from individually-owned certificates of deposit [for all respondents].</t>
  </si>
  <si>
    <t>TOCDVAL</t>
  </si>
  <si>
    <t>Value of individually-owned certificates of deposits (CDs) as of the last day of the reference period.</t>
  </si>
  <si>
    <t>TOCHKVAL</t>
  </si>
  <si>
    <t>Value of individually-owned regular (non-interest-earning) checking accounts as of the last day of the reference period.</t>
  </si>
  <si>
    <t>TOGOVSINC</t>
  </si>
  <si>
    <t>Total interest income earned over the reference period from individually-owned government securities.</t>
  </si>
  <si>
    <t>TOGOVSVAL</t>
  </si>
  <si>
    <t>Value of individually-owned government securities as of the last day of the reference period.</t>
  </si>
  <si>
    <t>TOICHKINC</t>
  </si>
  <si>
    <t>Total interest income earned over the reference period from individually-owned interest</t>
  </si>
  <si>
    <t>TOICHKVAL</t>
  </si>
  <si>
    <t>Value of individually-owned interest-earning checking accounts as of the last day of the reference period.</t>
  </si>
  <si>
    <t>TOINVINC</t>
  </si>
  <si>
    <t>Amount of income received over the reference period from other financial investments.</t>
  </si>
  <si>
    <t>TOINVVAL</t>
  </si>
  <si>
    <t>Total balance or market value of other financial investments as of the last day of the reference period.</t>
  </si>
  <si>
    <t>TOMCBDINC</t>
  </si>
  <si>
    <t>Total interest income earned over the reference period from individually-owned municipal and corporate bonds.</t>
  </si>
  <si>
    <t>TOMCBDVAL</t>
  </si>
  <si>
    <t>Value of individually-owned municipal and corporate bonds as of the last day of the reference period.</t>
  </si>
  <si>
    <t>TOMMINC</t>
  </si>
  <si>
    <t>Total interest income earned over the reference period from individually-owned money market deposit accounts and money market funds.</t>
  </si>
  <si>
    <t>TOMMVAL</t>
  </si>
  <si>
    <t>Value of individually-owned money market accounts and money market mutual funds as of the last day of the reference period.</t>
  </si>
  <si>
    <t>TOREDEBTVAL</t>
  </si>
  <si>
    <t>Total debt against other real estate owned in own name as of the last day of the reference period.</t>
  </si>
  <si>
    <t>TOREVAL</t>
  </si>
  <si>
    <t>Value of other real estate owned in own name as of the last day of the reference period.</t>
  </si>
  <si>
    <t>TOSAVINC</t>
  </si>
  <si>
    <t>Total interest income earned over the reference period from individually-owned savings accounts.</t>
  </si>
  <si>
    <t>TOSAVVAL</t>
  </si>
  <si>
    <t>Value of individually-owned savings accounts as of the last day of the reference period.</t>
  </si>
  <si>
    <t>TTHR401VAL</t>
  </si>
  <si>
    <t>Value of 401k, 403b, 503b, and Thrift Savings Plan accounts as of the last day of the reference period.</t>
  </si>
  <si>
    <t>TDEBT_AST</t>
  </si>
  <si>
    <t>Person-level sum of all debt (TDEBT_SEC, TDEBT_USEC).</t>
  </si>
  <si>
    <t>TDEBT_BUS</t>
  </si>
  <si>
    <t>Person-level sum of debt against businesses in which the person owns a share (TBSI(i)PEROWN/100*TBSI(i)DEBT (for i=1 to 3) + TBSJ(j)PEROWN/100*TBSJ(j)DEBT (for j=1 to 7) ).</t>
  </si>
  <si>
    <t>TDEBT_HOME</t>
  </si>
  <si>
    <t>Person-level sum of debt against primary residence (sum of either TPRLOAN(i)AMT or TMHLOAN(i)AMT for i=1,2,3) in which the person is an owner of the residence. The home's debt is div</t>
  </si>
  <si>
    <t>TDEBT_RE</t>
  </si>
  <si>
    <t>Person-level sum of debt against other real estate (TJSREDEBTVAL, TJOREDEBTVAL, TOREDEBTVAL).</t>
  </si>
  <si>
    <t>TDEBT_RENT</t>
  </si>
  <si>
    <t>Person-level sum of debt against rental properties (TJSRPDEBTVAL, TJORPDEBTVAL, TORPDEBTVAL).</t>
  </si>
  <si>
    <t>TDEBT_SEC</t>
  </si>
  <si>
    <t>Person-level sum of all secured debt (TDEBT_HOME, TDEBT_VEH, TDEBT_RENT, TDEBT_RE, TDEBT_BUS).</t>
  </si>
  <si>
    <t>TDEBT_USEC</t>
  </si>
  <si>
    <t>Person-level sum of value of amount owed on all unsecured debt (TDEBT_CC, TDEBT_ED, TDEBT_OT)</t>
  </si>
  <si>
    <t>TDEBT_VEH</t>
  </si>
  <si>
    <t>Person-level sum of debt against all vehicles in which the person owns a share (as indicated by the variables EVEH(i)OWNER(j) for i=1,2,3 and j=1,2,3 and E(AST)OWNER(j) for AST=MCYC, B</t>
  </si>
  <si>
    <t>TEQ_BUS</t>
  </si>
  <si>
    <t>Person-level sum of equity in businesses (TVAL_BUS, -TDEBT_BUS).</t>
  </si>
  <si>
    <t>TEQ_HOME</t>
  </si>
  <si>
    <t>Person-level sum of equity in primary residence (TVAL_HOME -TDEBT_HOME)</t>
  </si>
  <si>
    <t>TEQ_RE</t>
  </si>
  <si>
    <t>Person-level sum of equity in other real estate (TVAL_RE, -TDEBT_RE).</t>
  </si>
  <si>
    <t>TEQ_RENT</t>
  </si>
  <si>
    <t>Person-level sum of equity in rental properties (TVAL_RENT, -TDEBT_RENT).</t>
  </si>
  <si>
    <t>TEQ_VEH</t>
  </si>
  <si>
    <t>Person-level sum of equity in vehicles (TVAL_VEH, -TDEBT_VEH).</t>
  </si>
  <si>
    <t>THDEBT_AST</t>
  </si>
  <si>
    <t>Household-level sum of all debt (TDEBT_AST) [this is household-level data, therefore this value is copied to every member of the household].</t>
  </si>
  <si>
    <t>THDEBT_BUS</t>
  </si>
  <si>
    <t>Household-level sum of debt against businesses (TDEBT_BUS) [this is household-level data, therefore this value is copied to every member of the household].</t>
  </si>
  <si>
    <t>THDEBT_CC</t>
  </si>
  <si>
    <t>Household-level sum of amount owed on credit card debt and store bills (TDEBT_CC) [this is household-level data, therefore this value is copied to every member of the household].</t>
  </si>
  <si>
    <t>THDEBT_ED</t>
  </si>
  <si>
    <t>Household-level sum of amount owed on student loans and educational expenses (TDEBT_ED) [this is household-level data, therefore this value is copied to every member of the household].</t>
  </si>
  <si>
    <t>THDEBT_HOME</t>
  </si>
  <si>
    <t>Household-level sum of debt against primary residence (TDEBT_HOME) [this is household-level data, therefore this value is copied to every member of the household].</t>
  </si>
  <si>
    <t>THDEBT_OT</t>
  </si>
  <si>
    <t>Household-level sum of amount owed on other debt (TDEBT_OT) [this is household-level data, therefore this value is copied to every member of the household].</t>
  </si>
  <si>
    <t>THDEBT_RE</t>
  </si>
  <si>
    <t>Household-level sum of debt against other real estate (TDEBT_RE) [this is household-level data, therefore this value is copied to every member of the household].</t>
  </si>
  <si>
    <t>THDEBT_RENT</t>
  </si>
  <si>
    <t>Household-level sum of debt against rental properties (TDEBT_RENT) [this is household-level data, therefore this value is copied to every member of the household].</t>
  </si>
  <si>
    <t>THDEBT_SEC</t>
  </si>
  <si>
    <t>Household-level sum of all secured debt (TDEBT_SEC) [this is household-level data, therefore this value is copied to every member of the household].</t>
  </si>
  <si>
    <t>THDEBT_USEC</t>
  </si>
  <si>
    <t>Household-level sum of value of amount owed on all unsecured debt (TDEBT_USEC) [this is household-level data, therefore this value is copied to every member of the household].</t>
  </si>
  <si>
    <t>THDEBT_VEH</t>
  </si>
  <si>
    <t>Household-level sum of debt against all vehicles (TDEBT_VEH) [this is household-level data, therefore this value is copied to every member of the household].</t>
  </si>
  <si>
    <t>THEQ_BUS</t>
  </si>
  <si>
    <t>Household-level sum of equity in businesses (REQ_BUS) [this is household-level data, therefore this value is copied to every member of the household].</t>
  </si>
  <si>
    <t>THEQ_HOME</t>
  </si>
  <si>
    <t>Household-level sum of equity in primary residence (TEQ_HOME) [this is household-level data, therefore this value is copied to every member of the household].</t>
  </si>
  <si>
    <t>THEQ_RE</t>
  </si>
  <si>
    <t>Household-level sum of equity in other real estate (TEQ_RE) [this is household-level data, therefore this value is copied to every member of the household].</t>
  </si>
  <si>
    <t>THEQ_RENT</t>
  </si>
  <si>
    <t>Household-level sum of equity in rental properties (TEQ_RENT) [this is household-level data, therefore this value is copied to every member of the household].</t>
  </si>
  <si>
    <t>THEQ_VEH</t>
  </si>
  <si>
    <t>Household-level sum of equity in vehicles (TEQ_VEH) [this is household-level data, therefore this value is copied to every member of the household].</t>
  </si>
  <si>
    <t>THINC_AST</t>
  </si>
  <si>
    <t>Household-level sum of income earned over the reference period from all assets (TINC_AST) [this is household-level data, therefore this value is copied to every member of the household</t>
  </si>
  <si>
    <t>THINC_BANK</t>
  </si>
  <si>
    <t>Household-level sum of income earned over the reference period from interest-earning assets held at financial institutions (TINC_BANK) [this is household-level data, therefore this val</t>
  </si>
  <si>
    <t>THINC_BOND</t>
  </si>
  <si>
    <t>Household-level sum of income earned over the reference period from other interest-earning assets (TINC_BOND) [this is household-level data, therefore this value is copied to every mem</t>
  </si>
  <si>
    <t>THINC_OTH</t>
  </si>
  <si>
    <t>Household-level sum of income earned over the reference period from other assets (TINC_OTH) [this is household-level data, therefore this value is copied to every member of the househo</t>
  </si>
  <si>
    <t>THINC_RENT</t>
  </si>
  <si>
    <t>Household-level sum of net income from rental properties (TINC_RENT) [this is household-level data, therefore this value is copied to every member of the household].</t>
  </si>
  <si>
    <t>THINC_STMF</t>
  </si>
  <si>
    <t>Household-level sum of income earned over the reference period from stocks and mutual funds (TINC_STMF) [this is household-level data, therefore this value is copied to every member of</t>
  </si>
  <si>
    <t>THNETWORTH</t>
  </si>
  <si>
    <t>Household-level net worth [this is household-level data, therefore this value is copied to every member of the household].</t>
  </si>
  <si>
    <t>THVAL_AST</t>
  </si>
  <si>
    <t>Household-level sum of all asset values (TVAL_AST) [this is household-level data, therefore this value is copied to every member of the household].</t>
  </si>
  <si>
    <t>THVAL_BANK</t>
  </si>
  <si>
    <t>Household-level sum of value of assets held at financial institutions (TVAL_BANK) [this is household-level data, therefore this value is copied to every member of the household].</t>
  </si>
  <si>
    <t>THVAL_BOND</t>
  </si>
  <si>
    <t>Household-level sum of value of other interest-earning assets (TVAL_BOND) [this is household-level data, therefore this value is copied to every member of the household].</t>
  </si>
  <si>
    <t>THVAL_BUS</t>
  </si>
  <si>
    <t>Household-level sum of value of businesses (TVAL_BUS) [this is household-level data, therefore this value is copied to every member of the household].</t>
  </si>
  <si>
    <t>THVAL_ESAV</t>
  </si>
  <si>
    <t>Household-level sum of value of educational savings accounts (TVAL_ESAV) in which a household member is the owner (as indicated by the variables EESAV(i)OWNER for i=1,2,3) [this is hou</t>
  </si>
  <si>
    <t>THVAL_HOME</t>
  </si>
  <si>
    <t>Household-level sum of value of primary residence (TVAL_HOME) [this is household-level data, therefore this value is copied to every member of the household].</t>
  </si>
  <si>
    <t>THVAL_OTH</t>
  </si>
  <si>
    <t>Household-level sum of value of other assets (TVAL_OTH) [this is household-level data, therefore this value is copied to every member of the household].</t>
  </si>
  <si>
    <t>THVAL_RE</t>
  </si>
  <si>
    <t>Household-level sum of value of other real estate (TVAL_RE) [this is household-level data, therefore this value is copied to every member of the household].</t>
  </si>
  <si>
    <t>THVAL_RENT</t>
  </si>
  <si>
    <t>Household-level sum of value of rental properties (TVAL_RENT) [this is household-level data, therefore this value is copied to every member of the household].</t>
  </si>
  <si>
    <t>THVAL_RET</t>
  </si>
  <si>
    <t>Household-level sum of value of retirement accounts (TVAL_RET) [this is household-level data, therefore this value is copied to every member of the household].</t>
  </si>
  <si>
    <t>THVAL_RMU</t>
  </si>
  <si>
    <t>Household-level sum of rent, mortgage, and utility payments in December of the reference year (TVAL_RMU) [this is household-level data, therefore this value is copied to every member o</t>
  </si>
  <si>
    <t>THVAL_STMF</t>
  </si>
  <si>
    <t>Household-level sum of value of stocks and mutual funds (TVAL_STMF) [this is household-level data, therefore this value is copied to every member of the household].</t>
  </si>
  <si>
    <t>THVAL_VEH</t>
  </si>
  <si>
    <t>Household-level sum of value of all vehicles (TVAL_VEH) [this is household-level data, therefore this value is copied to every member of the household].</t>
  </si>
  <si>
    <t>TINC_AST</t>
  </si>
  <si>
    <t>Person-level sum of income earned over the reference period from all assets (TINC_BANK, TINC_BOND, TINC_STMF, TINC_RENT, TINC_OTH).</t>
  </si>
  <si>
    <t>TINC_BANK</t>
  </si>
  <si>
    <t>Person-level sum of income earned over the reference period from interest-earning assets held at financial institutions (TJSICHKINC, TJOICHKINC, TOICHKINC, TJSSAVINC, TJOSAVINC, TOSAVI</t>
  </si>
  <si>
    <t>TINC_BOND</t>
  </si>
  <si>
    <t>Person-level sum of income earned over the reference period from other interest-earning assets (TJSGOVSINC, TJOGOVSINC, TOGOVSINC, TJSMCBDINC, TJOMCBDINC, TOMCBDINC).</t>
  </si>
  <si>
    <t>TINC_OTH</t>
  </si>
  <si>
    <t>Person-level sum of income earned over the reference period from other assets (TOIN</t>
  </si>
  <si>
    <t>TINC_RENT</t>
  </si>
  <si>
    <t>Person-level sum of net income from rental properties (TJSRPNETINC, TJORPNETINC, TORPNETINC).</t>
  </si>
  <si>
    <t>TINC_STMF</t>
  </si>
  <si>
    <t>Person-level sum of income earned over the reference period from stocks and mutual funds (TJSSTINC, TJOSTINC, TOSTINC, TJSMFINC, TJOMFINC, TOMFINC).</t>
  </si>
  <si>
    <t>TNETWORTH</t>
  </si>
  <si>
    <t>Person-level net worth (TVAL_AST, -TDEBT_AST).</t>
  </si>
  <si>
    <t>TVAL_AST</t>
  </si>
  <si>
    <t>Person-level sum of all asset values (TVAL_BANK, TVAL_STMF, TVAL_BOND, TVAL_RENT, TVAL_RE, TVAL_OTH, TVAL_RET, TVAL_BUS, TVAL_HOME, TVAL_VEH, TVAL_ESAV).</t>
  </si>
  <si>
    <t>TVAL_BANK</t>
  </si>
  <si>
    <t>Person-level sum of value of assets held at financial institutions (TJSICHKVAL, TJOICHKVAL, TOICHKVAL, TJSSAVVAL, TJOSAVVAL, TOSAVVAL, TJSMMVAL, TJOMMVAL, TOMMVAL, TJSCDVAL, TJOCDVAL,</t>
  </si>
  <si>
    <t>TVAL_BOND</t>
  </si>
  <si>
    <t>Person-level sum of value of other interest-earning assets (TJSGOVSVAL TJOGOVSVAL TOGOVSVAL TJSMCBDVAL TJOMCBDVAL TOMCBDVAL).</t>
  </si>
  <si>
    <t>TVAL_BUS</t>
  </si>
  <si>
    <t>Person-level sum of value of businesses in which the person owns a share (TBSI(i)PEROWN/100*TBSI(i)VAL (for i=1 to 3) + TBSJ(j)PEROWN/100*TBSJ(j)VAL (for j=1 to 7) ).</t>
  </si>
  <si>
    <t>TVAL_ESAV</t>
  </si>
  <si>
    <t>Person-level sum of value of educational savings accounts (TESAV(i)VAL for i=1,2,3) in which the person is the owner (as indicated by the variables EESAV(i)OWNER for i=1,2,3).</t>
  </si>
  <si>
    <t>TVAL_HOME</t>
  </si>
  <si>
    <t>Person-level sum of value of primary residence (either TPROPVAL or TMHVAL) in which the person is an owner of the residence. The home's value is divided equally among its total numbe</t>
  </si>
  <si>
    <t>TVAL_OTH</t>
  </si>
  <si>
    <t>Person-level sum of value of other assets (TOINVVAL, TANNVAL, TTRVAL, TLIFE_CVAL).</t>
  </si>
  <si>
    <t>TVAL_RE</t>
  </si>
  <si>
    <t>Person-level sum of value of other real estate (TJSREVAL, TJOREVAL, TOREVAL).</t>
  </si>
  <si>
    <t>TVAL_RENT</t>
  </si>
  <si>
    <t>Person-level sum of value of rental properties (TJSRPVAL, TJORPVAL, TORPVAL).</t>
  </si>
  <si>
    <t>TVAL_RET</t>
  </si>
  <si>
    <t>Person-level sum of value of retirement accounts (TTHR401VAL, TIRAKEOVAL).</t>
  </si>
  <si>
    <t>TVAL_RMU</t>
  </si>
  <si>
    <t>Person-level sum of rent, mortgage, and utility payments in December of the reference year (the value of TRMU_AMT(i) in which ERMU_PAYER(i)=PNUM for i=1,2,3).</t>
  </si>
  <si>
    <t>TVAL_STMF</t>
  </si>
  <si>
    <t>Person-level sum of value of stocks and mutual funds (TJSSTVAL, TJOSTVAL, TOSTVAL, TJSMFVAL, TJOMFVAL, TOMFVAL).</t>
  </si>
  <si>
    <t>TVAL_VEH</t>
  </si>
  <si>
    <t>Person-level sum of value of all vehicles in which the person owns a share (as indicated</t>
  </si>
  <si>
    <t>Value of the first vehicle in December of the reference year</t>
  </si>
  <si>
    <t>TVEH1VAL</t>
  </si>
  <si>
    <t>Up to 3 vehicles</t>
  </si>
  <si>
    <t>The SIPP is gigantic. I have used the codebook for the 2014 survey, and tried to manly focus on the summarizing variables in order to make it doable.</t>
  </si>
  <si>
    <t>TJSRPGROINC</t>
  </si>
  <si>
    <t>Share of total gross income earned over the reference period from jointly-owned rental property [for respondents with a spouse or civil union partner in the household; this joint amoun</t>
  </si>
  <si>
    <t>TJSRPNETINC</t>
  </si>
  <si>
    <t>Share of net income earned over the reference period from jointly-owned rental prope</t>
  </si>
  <si>
    <t>TORPGROINC</t>
  </si>
  <si>
    <t>Total gross income earned over the reference period from individually-owned rental property.</t>
  </si>
  <si>
    <t>TORPNETINC</t>
  </si>
  <si>
    <t>Net income earned over the reference period from individually-owned rental property.</t>
  </si>
  <si>
    <t>TMHVAL</t>
  </si>
  <si>
    <t>Value of mobile home owned as primary residence as of December of the reference year [this is household-level data, therefore this value is copied to every member of the household].</t>
  </si>
  <si>
    <t>TPRVAL</t>
  </si>
  <si>
    <t>Property value of primary residence as of December of the reference year [that is not a mobile home; this is household-level data, therefore this value is copied to every member of the</t>
  </si>
  <si>
    <t>Amount the household paid for rent or mortgage in December of the reference year [this is household-level data, therefore this value is copied to every member of the household].</t>
  </si>
  <si>
    <t>TRENTMORT</t>
  </si>
  <si>
    <t>TBOATDEBTVAL</t>
  </si>
  <si>
    <t>Amount owed on the boat as of the last day of the reference period [this is household-level data, therefore this value is copied to every member of the household].</t>
  </si>
  <si>
    <t>TBOATVAL</t>
  </si>
  <si>
    <t>Value of the boat as of the last day of the reference period [this is household-level data, therefore this value is copied to every member of the household].</t>
  </si>
  <si>
    <t>Also for motorcycle, RV and other vehicles</t>
  </si>
  <si>
    <t>Value of individually-owned mutual funds as of the last day of the reference period.</t>
  </si>
  <si>
    <t>TOMFVAL</t>
  </si>
  <si>
    <t>Value of individually-owned stocks as of the last day of the reference period.</t>
  </si>
  <si>
    <t>TOSTVAL</t>
  </si>
  <si>
    <t>TAGE</t>
  </si>
  <si>
    <t>Age as of last birthday</t>
  </si>
  <si>
    <t>Number of persons in household this month</t>
  </si>
  <si>
    <t>RHNUMPER</t>
  </si>
  <si>
    <t>Is ... Spanish, Hispanic, or Latino?</t>
  </si>
  <si>
    <t>EORIGIN</t>
  </si>
  <si>
    <t>What race(s) does ... consider herself/himself to be?</t>
  </si>
  <si>
    <t>ERACE</t>
  </si>
  <si>
    <t>TRACE for more detailed answer</t>
  </si>
  <si>
    <t>Sex of this person</t>
  </si>
  <si>
    <t>ESEX</t>
  </si>
  <si>
    <t>Class of worker</t>
  </si>
  <si>
    <t>EJB1_CLWRK</t>
  </si>
  <si>
    <t>TJB1_ANNSAL1</t>
  </si>
  <si>
    <t>What is/was the gross dollar amount of ... first annual salary before any taxes and oth</t>
  </si>
  <si>
    <t>What is/was the gross dollar amount of ... actual gross pay before any taxes and other deductions?</t>
  </si>
  <si>
    <t>TJB1_GAMT1</t>
  </si>
  <si>
    <t>Occupation code</t>
  </si>
  <si>
    <t>Industry code</t>
  </si>
  <si>
    <t>TJB1_IND</t>
  </si>
  <si>
    <t>TJB1_OCC</t>
  </si>
  <si>
    <t>Up to7 jobs</t>
  </si>
  <si>
    <t>Up to 7 salaries</t>
  </si>
  <si>
    <t>Monthly earnings from job 1.</t>
  </si>
  <si>
    <t>TJB1_MSUM</t>
  </si>
  <si>
    <t>TJB1_BXAMT</t>
  </si>
  <si>
    <t>A variable describing how much the respondent received in bonus payments in the reference month.</t>
  </si>
  <si>
    <t>TJB1_CXAMT</t>
  </si>
  <si>
    <t>A variable describing how much the respondent received in commission payments in the reference month.</t>
  </si>
  <si>
    <t>TJB1_OXAMT</t>
  </si>
  <si>
    <t>A variable describing how much the respondent received in overtime payments in the reference month.</t>
  </si>
  <si>
    <t>TJB1_TXAMT</t>
  </si>
  <si>
    <t>A variable describing how much the respondent received in tips payments in the reference month</t>
  </si>
  <si>
    <t>TFTOTINC</t>
  </si>
  <si>
    <t>Sum of the reported monthly earning and income amounts received by all individuals in a family during the reference year</t>
  </si>
  <si>
    <t>Sum of all earnings and income received by a family, from all family members age 15 and older, including type 2 people in the family, for each month of the reference year</t>
  </si>
  <si>
    <t>TFTOTINCT2</t>
  </si>
  <si>
    <t>Sum of all earnings and income received by a household, from all household members age 15 and older for each month of the reference year</t>
  </si>
  <si>
    <t>THTOTINC</t>
  </si>
  <si>
    <t>The sum of the reported monthly earnings and income amounts received by all individuals age 15 and older in the household, including up to ten type 2 individuals during the reference y</t>
  </si>
  <si>
    <t>THTOTINCT2</t>
  </si>
  <si>
    <t>A monthly income recode variable, which is the sum of the reported monthly amounts received by an individual from other income sources, such as: survivor benefits, retirement benefits,</t>
  </si>
  <si>
    <t>TPOTHINC</t>
  </si>
  <si>
    <t>TPPRPINC</t>
  </si>
  <si>
    <t>The amount of total personal investment and property income during the reference year.</t>
  </si>
  <si>
    <t>TPSCININC</t>
  </si>
  <si>
    <t>The sum of the reported monthly amounts received by an individual from VA benefits (except VA pension), workers' compensation, unemployment compensation, or social security</t>
  </si>
  <si>
    <t>TPTOTINC</t>
  </si>
  <si>
    <t>The sum of reported monthly earnings and income amounts received by an individual during the reference year.</t>
  </si>
  <si>
    <t>TPTRNINC</t>
  </si>
  <si>
    <t>The sum of the reported monthly amounts received by an individual from TANF, SSI, Pass-through child support payments, General Assistance, or general relief</t>
  </si>
  <si>
    <t>TUC1AMT</t>
  </si>
  <si>
    <t>Amount of regular, government-provided Unemployment Compensation payments received in each month of reference period.</t>
  </si>
  <si>
    <t>TUC2AMT</t>
  </si>
  <si>
    <t>Amount of supplemental, employer-provided Unemployment Compensation payments received in each month of reference period.</t>
  </si>
  <si>
    <t>TMINC_AMT</t>
  </si>
  <si>
    <t>How much money or income did ... receive from all reported miscellaneous sources?</t>
  </si>
  <si>
    <t>What was the total amount of life insurance payments ... received?</t>
  </si>
  <si>
    <t>TLIFEAMT</t>
  </si>
  <si>
    <t>TRET1AMT</t>
  </si>
  <si>
    <t>How much retirement income did ... receive from a pension from a company or union including income from a profit sharing plan this month (1-12)?</t>
  </si>
  <si>
    <t>TRET2AMT</t>
  </si>
  <si>
    <t>How much retirement income did ... receive from a Federal civil service or other Federal civilian employee pension this month (1-12)?</t>
  </si>
  <si>
    <t>TRET3AMT</t>
  </si>
  <si>
    <t>How much retirement income did ... receive from a State government pension this month (1-12)?</t>
  </si>
  <si>
    <t>TRET4AMT</t>
  </si>
  <si>
    <t>How much retirement income did ... receive from a Local government pension this month (1-12)?</t>
  </si>
  <si>
    <t>TRET5AMT</t>
  </si>
  <si>
    <t>How much retirement income did ... receive from a Military retirement pay this month (1-12)?</t>
  </si>
  <si>
    <t>TRET6AMT</t>
  </si>
  <si>
    <t>How much retirement income did ... receive from a U.S. Government railroad retirement this month (1-12)?</t>
  </si>
  <si>
    <t>TRET7AMT</t>
  </si>
  <si>
    <t>How much retirement income did ... receive from a National Guard or reserve forces retirement this month (1-12)?</t>
  </si>
  <si>
    <t>TRET8AMT</t>
  </si>
  <si>
    <t>How much retirement income did ... receive from other retirement income this month</t>
  </si>
  <si>
    <t>TSSCAMT</t>
  </si>
  <si>
    <t>How much did ... receive in Social Security benefit payment on behalf of a child(ren) in this month (1-12) of the reference period?</t>
  </si>
  <si>
    <t>How much did ... receive in Social Security benefit payment in this month (1-12), including any deductions for Medicare premiums?</t>
  </si>
  <si>
    <t>TSSSAMT</t>
  </si>
  <si>
    <t>How much survivor income did ... receive from an estate or trust during this month (1-12)?</t>
  </si>
  <si>
    <t>TSUR11AMT</t>
  </si>
  <si>
    <t>TSUR13AMT</t>
  </si>
  <si>
    <t>How much other survivor income did ... receive during this month (1-12)?</t>
  </si>
  <si>
    <t>TSUR1AMT</t>
  </si>
  <si>
    <t>How much survivor income did ... receive in pension from a company or union including income from a profit-sharing plan during this month (1-12)?</t>
  </si>
  <si>
    <t>TSUR2AMT</t>
  </si>
  <si>
    <t>How much survivor income did ... receive from Veterans' compensation during this month (1-12)?</t>
  </si>
  <si>
    <t>TSUR3AMT</t>
  </si>
  <si>
    <t>How much survivor income did ... receive from the Federal Civil Service or other Federal civilian employee pension during this month (1-12)?</t>
  </si>
  <si>
    <t>TSUR4AMT</t>
  </si>
  <si>
    <t>How much survivor income did ... receive from the U.S. Government Railroad Retirement during this month (1-12)?</t>
  </si>
  <si>
    <t>TSUR5AMT</t>
  </si>
  <si>
    <t>How much survivor income did ... receive from a state government during this month (1-12)?</t>
  </si>
  <si>
    <t>TSUR6AMT</t>
  </si>
  <si>
    <t>How much survivor income did ... receive from Federal Civil Service or other Federal civilian employee pension during this month (1-12)?</t>
  </si>
  <si>
    <t>TSUR7AMT</t>
  </si>
  <si>
    <t>How much survivor income did ... receive from U.S. Government Railroad Retirement during this month (1-12)?</t>
  </si>
  <si>
    <t>TSUR8AMT</t>
  </si>
  <si>
    <t>How much survivor income did ... receive from military retirement pay during this month (1-12)?</t>
  </si>
  <si>
    <t>Monthly region of residence</t>
  </si>
  <si>
    <t>REHC_REGION</t>
  </si>
  <si>
    <t>Interview address ERESIDENCEID</t>
  </si>
  <si>
    <t>EHRESIDENCID</t>
  </si>
  <si>
    <t>Monthly state of residence</t>
  </si>
  <si>
    <t>TEHC_ST</t>
  </si>
  <si>
    <t>State of residence for the interview address</t>
  </si>
  <si>
    <t>TST_INTV</t>
  </si>
  <si>
    <t>I cannot find any information on the data in this survey</t>
  </si>
  <si>
    <t>It is not feasible to code the codebook - Ask Ben</t>
  </si>
  <si>
    <t>I have only coded the latest codebook (2015-2016)</t>
  </si>
  <si>
    <t>LEVELHH</t>
  </si>
  <si>
    <t>State or Territory of usual residence 2011</t>
  </si>
  <si>
    <t>STATE11</t>
  </si>
  <si>
    <t>PERSONSH</t>
  </si>
  <si>
    <t>Level identifier - Household level</t>
  </si>
  <si>
    <t>Statistical Area Level 1 (SA1) 2011</t>
  </si>
  <si>
    <t xml:space="preserve">Greater capital city areas &amp; rest of state
</t>
  </si>
  <si>
    <t>SA1</t>
  </si>
  <si>
    <t>GCCSA11</t>
  </si>
  <si>
    <t>Age of HH reference person</t>
  </si>
  <si>
    <t>AGERH</t>
  </si>
  <si>
    <t>Labour force status of household reference person</t>
  </si>
  <si>
    <t>LFSRH</t>
  </si>
  <si>
    <t>Occupation of HH reference person</t>
  </si>
  <si>
    <t>OCCRH</t>
  </si>
  <si>
    <t>Industry of main job of HH reference person</t>
  </si>
  <si>
    <t>INDRH</t>
  </si>
  <si>
    <t>Sex of HH reference person</t>
  </si>
  <si>
    <t>SEXRH</t>
  </si>
  <si>
    <t>Year of arrival in Australia of HH reference person</t>
  </si>
  <si>
    <t>YRARRVH</t>
  </si>
  <si>
    <t>Household Labour Force</t>
  </si>
  <si>
    <t>HHLBF</t>
  </si>
  <si>
    <t>Current weekly HH employee income</t>
  </si>
  <si>
    <t>IWSUCH8</t>
  </si>
  <si>
    <t>Previous financial year HH employee income</t>
  </si>
  <si>
    <t>IWSUPH8</t>
  </si>
  <si>
    <t>AUD in given year</t>
  </si>
  <si>
    <t>Current weekly HH income from own unincorporated business</t>
  </si>
  <si>
    <t>IOBTCH</t>
  </si>
  <si>
    <t>Previous financial year HH income from own unincorporated business</t>
  </si>
  <si>
    <t>IOBTPH</t>
  </si>
  <si>
    <t>Current weekly HH income from government pensions and allowances</t>
  </si>
  <si>
    <t>ITGCBCH8</t>
  </si>
  <si>
    <t>Current weekly HH income from age pensions</t>
  </si>
  <si>
    <t>ITAGEPH</t>
  </si>
  <si>
    <t>Current weekly HH income from disability and carer payments</t>
  </si>
  <si>
    <t>ITDISPH</t>
  </si>
  <si>
    <t>Current weekly HH income from family support payments</t>
  </si>
  <si>
    <t>ITFAMPH</t>
  </si>
  <si>
    <t>Current weekly HH income from unemployed and study payments</t>
  </si>
  <si>
    <t>ITSTUPH</t>
  </si>
  <si>
    <t>Current weekly HH income from other government payments</t>
  </si>
  <si>
    <t>ITOTHPH</t>
  </si>
  <si>
    <t>Current weekly HH amount of Commonwealth Rent Assistance</t>
  </si>
  <si>
    <t>CWKCRAH</t>
  </si>
  <si>
    <t>Previous financial year HH income from government pensions and allowances</t>
  </si>
  <si>
    <t>ITGCBPH</t>
  </si>
  <si>
    <t>Weekly household total social assistance benefits in cash</t>
  </si>
  <si>
    <t>DBEN</t>
  </si>
  <si>
    <t>Current weekly HH income from investments</t>
  </si>
  <si>
    <t>Previous financial year HH income from investments</t>
  </si>
  <si>
    <t>INVESCH8</t>
  </si>
  <si>
    <t>INVESPH8</t>
  </si>
  <si>
    <t>Weekly HH income from net imputed rent - IR</t>
  </si>
  <si>
    <t>NETIR</t>
  </si>
  <si>
    <t>Current weekly HH income from other regular sources (excluding superannuation)</t>
  </si>
  <si>
    <t>OTHSRCH</t>
  </si>
  <si>
    <t>Current weekly HH income from other regular sources (excluding superannuation) (incl WC lump sums)</t>
  </si>
  <si>
    <t>OTHSRCH8</t>
  </si>
  <si>
    <t>Current weekly HH income from superannuation/annuity/private pension</t>
  </si>
  <si>
    <t>ISUPERCH</t>
  </si>
  <si>
    <t>Imputed current weekly tax payable - household level</t>
  </si>
  <si>
    <t xml:space="preserve">ITAXCH8 </t>
  </si>
  <si>
    <t>Previous financial year HH income from other regular sources (excluding superannuation)</t>
  </si>
  <si>
    <t>OTHSRPH</t>
  </si>
  <si>
    <t>OTHSRPH8</t>
  </si>
  <si>
    <t>Previous financial year HH income from other regular sources (excluding superannuation) (incl WC lump sums)</t>
  </si>
  <si>
    <t>ISUPERPH</t>
  </si>
  <si>
    <t>Previous financial year HH income from superannuation/annuity/private pension</t>
  </si>
  <si>
    <t>Current weekly HH private income</t>
  </si>
  <si>
    <t>PRVINC</t>
  </si>
  <si>
    <t>Current weekly HH disposable income</t>
  </si>
  <si>
    <t>DISPSCH8</t>
  </si>
  <si>
    <t>Current weekly HH disposable income (excluding CRA)</t>
  </si>
  <si>
    <t>CRADISP</t>
  </si>
  <si>
    <t>Previous financial year HH disposable income</t>
  </si>
  <si>
    <t>DISPPH8</t>
  </si>
  <si>
    <t>Total current weekly HH income from all sources</t>
  </si>
  <si>
    <t>INCTSCH8</t>
  </si>
  <si>
    <t>Total current weekly HH income from all sources (excluding CRA)</t>
  </si>
  <si>
    <t>CRATOT</t>
  </si>
  <si>
    <t>Total previous financial year HH income from all sources</t>
  </si>
  <si>
    <t>INCTOPH8</t>
  </si>
  <si>
    <t>INCTFIS0</t>
  </si>
  <si>
    <t>Current weekly household gross income (incl imputed rent net of STIK)</t>
  </si>
  <si>
    <t>PINC</t>
  </si>
  <si>
    <t>Weekly household private income (incl imputed rent net of STIK)</t>
  </si>
  <si>
    <t>PINC2</t>
  </si>
  <si>
    <t>Weekly household private income (incl imputed rent)</t>
  </si>
  <si>
    <t>Current weekly household disposable income (incl imputed rent net of STIK)</t>
  </si>
  <si>
    <t>DISPFIS0</t>
  </si>
  <si>
    <t>Current weekly household disposable income plus STIK (incl imputed rent net of STIK)</t>
  </si>
  <si>
    <t>DINCST</t>
  </si>
  <si>
    <t>Total current weekly HH income from all sources (2005-06 basis)</t>
  </si>
  <si>
    <t>Total previous financial year HH income from all sources (2005-06 basis)</t>
  </si>
  <si>
    <t>AUD in 2005/2006 basis</t>
  </si>
  <si>
    <t>INCTSCH</t>
  </si>
  <si>
    <t>INCTOTPH</t>
  </si>
  <si>
    <t>Amount owing on mortgages for alterations/additions - HH</t>
  </si>
  <si>
    <t>TOWE2CH</t>
  </si>
  <si>
    <t>Amount owing on mortgages to purchase/build - HH</t>
  </si>
  <si>
    <t>TOWE1CH</t>
  </si>
  <si>
    <t>Amount owing on unsecured loans for housing purposes - HH</t>
  </si>
  <si>
    <t>TOWE4CH</t>
  </si>
  <si>
    <t>Amount owing on housing loans incl. for other purposes</t>
  </si>
  <si>
    <t>TOWE5CH</t>
  </si>
  <si>
    <t>WEALTHH</t>
  </si>
  <si>
    <t>Net wealth of household</t>
  </si>
  <si>
    <t>HDWLEQT</t>
  </si>
  <si>
    <t>Equity in dwelling</t>
  </si>
  <si>
    <t>Number of residential properties owned (excl selected dwelling)</t>
  </si>
  <si>
    <t>NUMRP</t>
  </si>
  <si>
    <t>Value of offset accounts - household level</t>
  </si>
  <si>
    <t>Value of shares - household level</t>
  </si>
  <si>
    <t>Value of public unit trusts - household level</t>
  </si>
  <si>
    <t>Value of private trust - household level</t>
  </si>
  <si>
    <t>Total value of trusts - household level</t>
  </si>
  <si>
    <t>VOFTCH</t>
  </si>
  <si>
    <t>VSHARCH</t>
  </si>
  <si>
    <t>VPUTCH</t>
  </si>
  <si>
    <t>VPRTCH</t>
  </si>
  <si>
    <t>VTOTTCH</t>
  </si>
  <si>
    <t>Value of silent partnerships - household level</t>
  </si>
  <si>
    <t>VSIPCH</t>
  </si>
  <si>
    <t>Value of debentures and bonds - household level</t>
  </si>
  <si>
    <t>VDEBCH</t>
  </si>
  <si>
    <t>Value of own incorporated business (net of liabilities) - household level</t>
  </si>
  <si>
    <t>VIBUSCH</t>
  </si>
  <si>
    <t>Total value of superannuation funds - household level</t>
  </si>
  <si>
    <t>VSUP</t>
  </si>
  <si>
    <t>Value of loans to persons not in the same household - household level</t>
  </si>
  <si>
    <t>VPLNCH</t>
  </si>
  <si>
    <t>Value of other financial investments - household level</t>
  </si>
  <si>
    <t>VINVOTCH</t>
  </si>
  <si>
    <t>Estimated sale price of dwelling - HH</t>
  </si>
  <si>
    <t>HVALUECH</t>
  </si>
  <si>
    <t>Value of residential property excl selected dwelling</t>
  </si>
  <si>
    <t>VRPRCH</t>
  </si>
  <si>
    <t>Value of non-residential property</t>
  </si>
  <si>
    <t>VNRPRCH</t>
  </si>
  <si>
    <t>Total value of other property</t>
  </si>
  <si>
    <t>VPROPOTH</t>
  </si>
  <si>
    <t>Total value of property assets</t>
  </si>
  <si>
    <t>VPROPALL</t>
  </si>
  <si>
    <t>Value of own unincorporated business (net of liabilities) - household level</t>
  </si>
  <si>
    <t>VUBUSCH</t>
  </si>
  <si>
    <t>Value of contents of selected dwelling</t>
  </si>
  <si>
    <t>VCONTCH</t>
  </si>
  <si>
    <t>Value of vehicles</t>
  </si>
  <si>
    <t>VVEHICH</t>
  </si>
  <si>
    <t>Value of assets nec</t>
  </si>
  <si>
    <t>VOTASSCH</t>
  </si>
  <si>
    <t>Principal outstanding on loans for selected dwelling</t>
  </si>
  <si>
    <t>LIASDCH</t>
  </si>
  <si>
    <t>Principal outstanding on all loans secured against selected dwelling</t>
  </si>
  <si>
    <t>LALLDCH</t>
  </si>
  <si>
    <t>Principal outstanding on loans for other property (excl business and investment loans)</t>
  </si>
  <si>
    <t>LIAOPCH</t>
  </si>
  <si>
    <t>Principal outstanding on rental property loans</t>
  </si>
  <si>
    <t>LIARPCH</t>
  </si>
  <si>
    <t>Principal outstanding on other property loans (incl. rentals)</t>
  </si>
  <si>
    <t>LIAPROCH</t>
  </si>
  <si>
    <t>Principal outstanding on total property loans</t>
  </si>
  <si>
    <t>TOTLIAPR</t>
  </si>
  <si>
    <t>Principal outstanding on total study loans</t>
  </si>
  <si>
    <t>TOTLIASL</t>
  </si>
  <si>
    <t>Principal outstanding on loans for vehicle purchases (excl business and investment loans)</t>
  </si>
  <si>
    <t>LIAVECH</t>
  </si>
  <si>
    <t>Principal outstanding on loans for other purposes (excl business and investment loans)</t>
  </si>
  <si>
    <t>LIAOTCH</t>
  </si>
  <si>
    <t>Total value of household assets</t>
  </si>
  <si>
    <t>TOTASSET</t>
  </si>
  <si>
    <t>Total value of household liabilities</t>
  </si>
  <si>
    <t>TOTLIABL</t>
  </si>
  <si>
    <t>Value of total household financial assets</t>
  </si>
  <si>
    <t>VTASSTH</t>
  </si>
  <si>
    <t>Value of total household non-financial assets</t>
  </si>
  <si>
    <t>VTASSTH1</t>
  </si>
  <si>
    <t>Net value of owner occupied dwelling</t>
  </si>
  <si>
    <t>VNOCDWL</t>
  </si>
  <si>
    <t>Net value of other property</t>
  </si>
  <si>
    <t>VNOTHPR</t>
  </si>
  <si>
    <t>Net value of total property</t>
  </si>
  <si>
    <t>VNTOTPR</t>
  </si>
  <si>
    <t>Net value of vehicles</t>
  </si>
  <si>
    <t>VNVEHIC</t>
  </si>
  <si>
    <t>Purchase price of dwelling (for dwellings purchased/built in the previous 3 years)</t>
  </si>
  <si>
    <t>HVALPRIC</t>
  </si>
  <si>
    <t>Purchase price of dwelling (with deduc inc) (for dwellings purchased/built in the previous 3 years)</t>
  </si>
  <si>
    <t>HVALPRWD</t>
  </si>
  <si>
    <t>Debt-to-disposable-income ratio</t>
  </si>
  <si>
    <t>DBTRDHI</t>
  </si>
  <si>
    <t>Debt-to-gross-income ratio</t>
  </si>
  <si>
    <t>DBTRGHI</t>
  </si>
  <si>
    <t>Debt-to-assets ratio</t>
  </si>
  <si>
    <t xml:space="preserve">DBTRAST </t>
  </si>
  <si>
    <t>Current weekly HH equivalised disposable income (Household level)</t>
  </si>
  <si>
    <t>EQDSPCH8</t>
  </si>
  <si>
    <t>Current weekly equivalised HH disposable income (2005-06 basis) (Household level)</t>
  </si>
  <si>
    <t>EQDSPSCH</t>
  </si>
  <si>
    <t>Current weekly HH equivalised disposable income (incl. imputed rent) (Household level)</t>
  </si>
  <si>
    <t>EQINCIR</t>
  </si>
  <si>
    <t>Current weekly HH equivalised disposable income (excluding CRA) (Household level)</t>
  </si>
  <si>
    <t>CRAEDHI</t>
  </si>
  <si>
    <t>Current weekly equivalised HH gross income (Household level)</t>
  </si>
  <si>
    <t>EQGSHI8</t>
  </si>
  <si>
    <t>Current weekly HH equivalised gross income (excluding CRA) (Household level)</t>
  </si>
  <si>
    <t>CRAEGHI</t>
  </si>
  <si>
    <t>Equivalised net wealth of household (Household level)</t>
  </si>
  <si>
    <t>EQWEALTH</t>
  </si>
  <si>
    <t>Current weekly HH equivalised private income (incl imputed rent net of STIK) (Household level)</t>
  </si>
  <si>
    <t>EQPINC</t>
  </si>
  <si>
    <t>Current weekly HH equivalised disposable income (incl imputed rent net of STIK) (Household level)</t>
  </si>
  <si>
    <t>EQDSPFIS</t>
  </si>
  <si>
    <t>Current weekly household equivalised disposable income plus STIK (incl imputed rent net of STIK) (Household level)</t>
  </si>
  <si>
    <t>EQDINCST</t>
  </si>
  <si>
    <t>AUD (2005-2006 basis)</t>
  </si>
  <si>
    <t>Weekly household final income (FIS)  - Not yet available</t>
  </si>
  <si>
    <t>FINC</t>
  </si>
  <si>
    <t>Weekly household final income (no imputed rent) (FIS)  - Not yet available</t>
  </si>
  <si>
    <t>FINC04</t>
  </si>
  <si>
    <t>Unique household number</t>
  </si>
  <si>
    <t>ABSHID</t>
  </si>
  <si>
    <t>Number of persons in income unit</t>
  </si>
  <si>
    <t>PERSONSU</t>
  </si>
  <si>
    <t>Current weekly IU employee income</t>
  </si>
  <si>
    <t>IWSUCU8</t>
  </si>
  <si>
    <t>Previous financial year IU employee income</t>
  </si>
  <si>
    <t>IWSTPU8</t>
  </si>
  <si>
    <t xml:space="preserve">Current weekly IU income from investments </t>
  </si>
  <si>
    <t>INVESCU8</t>
  </si>
  <si>
    <t xml:space="preserve">Previous financial year IU income from investments </t>
  </si>
  <si>
    <t>INVESPU8</t>
  </si>
  <si>
    <t>Current weekly IU income from other regular sources (excluding superannuation)</t>
  </si>
  <si>
    <t>OTHSRCU</t>
  </si>
  <si>
    <t>Current weekly IU income from other regular sources (excl superannuation) (incl WC lump sums)</t>
  </si>
  <si>
    <t>OTHSRCU8</t>
  </si>
  <si>
    <t>Current weekly IU income from superannuation/annuity/private pension</t>
  </si>
  <si>
    <t>ISUPERCU</t>
  </si>
  <si>
    <t>Previous financial year IU income from other regular sources (excluding superannuation)</t>
  </si>
  <si>
    <t>OTHSRPU</t>
  </si>
  <si>
    <t>Previous financial year IU income from other regular sources (excl super) (incl WC lump sums)</t>
  </si>
  <si>
    <t>OTHSRPU8</t>
  </si>
  <si>
    <t>Previous financial year IU income from superannuation/annuity/private pension</t>
  </si>
  <si>
    <t>ISUPERPU</t>
  </si>
  <si>
    <t>Total current weekly IU income from all sources</t>
  </si>
  <si>
    <t>INCTSCU8</t>
  </si>
  <si>
    <t>Total previous financial year IU income from all sources</t>
  </si>
  <si>
    <t>INCTOPU8</t>
  </si>
  <si>
    <t>Current weekly IU income from own unincorporated business</t>
  </si>
  <si>
    <t>IOBTCU</t>
  </si>
  <si>
    <t>Previous financial year IU income from own unincorporated business</t>
  </si>
  <si>
    <t>IOBTPU</t>
  </si>
  <si>
    <t>Current weekly IU employee income (2005-06 basis)</t>
  </si>
  <si>
    <t>IWSSUCU</t>
  </si>
  <si>
    <t>Previous financial year IU employee income (2005-06 basis)</t>
  </si>
  <si>
    <t>IWSTPU</t>
  </si>
  <si>
    <t>Current weekly IU income from government pensions and allowances (2005-06 basis)</t>
  </si>
  <si>
    <t>ITGCBCU6</t>
  </si>
  <si>
    <t>Current weekly IU income from investments (2005-06 basis)</t>
  </si>
  <si>
    <t>INVESTCU</t>
  </si>
  <si>
    <t>Previous financial year IU income from investments (2005-06 basis)</t>
  </si>
  <si>
    <t>INVESTPU</t>
  </si>
  <si>
    <t>Total current weekly IU income from all sources (2005-06 basis)</t>
  </si>
  <si>
    <t>INCTSCU</t>
  </si>
  <si>
    <t>Total previous financial year IU income from all sources (2005-06 basis)</t>
  </si>
  <si>
    <t>INCTOTPU</t>
  </si>
  <si>
    <t>Person level variables</t>
  </si>
  <si>
    <t>Househould variables</t>
  </si>
  <si>
    <t>Background variables - Household</t>
  </si>
  <si>
    <t>Background variables - Personal survey</t>
  </si>
  <si>
    <t>Level identifier - Person level</t>
  </si>
  <si>
    <t>LEVELPS</t>
  </si>
  <si>
    <t>Current weekly employee cash income from bonuses</t>
  </si>
  <si>
    <t>IWSBUCP</t>
  </si>
  <si>
    <t>Weekly paid overtime included in reported employee income</t>
  </si>
  <si>
    <t>WSEIN7BP</t>
  </si>
  <si>
    <t>Current weekly cash employee income from main job (as reported)</t>
  </si>
  <si>
    <t>IWS1UCP</t>
  </si>
  <si>
    <t>Current weekly cash employee income from main job (incl salary sacrifice)</t>
  </si>
  <si>
    <t>IWSS1UCP</t>
  </si>
  <si>
    <t>Current weekly cash employee income from main job (incl o/t, sal sac, noncash benefits and bonuses)</t>
  </si>
  <si>
    <t>IWS1UCP8</t>
  </si>
  <si>
    <t>Current weekly cash employee income from second job</t>
  </si>
  <si>
    <t>IWS2UCP</t>
  </si>
  <si>
    <t>Previous financial year cash employee income from all jobs (excluding incorporated business)</t>
  </si>
  <si>
    <t>IWSUPP</t>
  </si>
  <si>
    <t>Previous financial year cash employee income from incorporated business</t>
  </si>
  <si>
    <t>PFYIIB</t>
  </si>
  <si>
    <t>Previous financial year employee income from all jobs</t>
  </si>
  <si>
    <t>IWSTPP</t>
  </si>
  <si>
    <t>Previous financial year employee income from all jobs (incl STRPs)</t>
  </si>
  <si>
    <t>IWSTPP8</t>
  </si>
  <si>
    <t>Previous financial year wages and salary (excluding salary sacrifice)</t>
  </si>
  <si>
    <t>IWSXSSP</t>
  </si>
  <si>
    <t>Total current weekly employee income (as reported)</t>
  </si>
  <si>
    <t>IWSUCP</t>
  </si>
  <si>
    <t>Total current weekly employee income (incl salary sacrifice)</t>
  </si>
  <si>
    <t>IWSSUCP</t>
  </si>
  <si>
    <t>Total current weekly employee income (incl overtime, salary sacrifice, bonuses and STRP)</t>
  </si>
  <si>
    <t>IWSSUCP8</t>
  </si>
  <si>
    <t>Current weekly cash income from own unincorporated business (previous SIH basis using PFY data)</t>
  </si>
  <si>
    <t>IOBT1CP</t>
  </si>
  <si>
    <t>Current weekly cash income from own unincorporated business (reported)</t>
  </si>
  <si>
    <t>IOBTCP</t>
  </si>
  <si>
    <t>Previous financial year income from own unincorporated business</t>
  </si>
  <si>
    <t>IOBTPP</t>
  </si>
  <si>
    <t>Current weekly income from Austudy/Abstudy</t>
  </si>
  <si>
    <t>IAUSTCP</t>
  </si>
  <si>
    <t>Current weekly income from Age Pension</t>
  </si>
  <si>
    <t>IAGECP</t>
  </si>
  <si>
    <t>Current weekly income from Carer Allowance</t>
  </si>
  <si>
    <t>ICAREACP</t>
  </si>
  <si>
    <t>Current weekly income from Carer Payment</t>
  </si>
  <si>
    <t>ICAREPCP</t>
  </si>
  <si>
    <t>Current weekly income from Carer Supplement</t>
  </si>
  <si>
    <t>ICARESCP</t>
  </si>
  <si>
    <t>Current weekly income from Disability Pension (DVA)</t>
  </si>
  <si>
    <t>IDISBCP</t>
  </si>
  <si>
    <t>Current weekly income from Disability Support Pension</t>
  </si>
  <si>
    <t>IDSUPPCP</t>
  </si>
  <si>
    <t>Current weekly income from Family Tax Benefits</t>
  </si>
  <si>
    <t>IFAMLSCP</t>
  </si>
  <si>
    <t>Current weekly income from Newstart Allowance</t>
  </si>
  <si>
    <t>INEWLSCP</t>
  </si>
  <si>
    <t>Current weekly income from other government pensions and allowances</t>
  </si>
  <si>
    <t>IOTHPCP</t>
  </si>
  <si>
    <t>Current weekly income from overseas pensions and benefits</t>
  </si>
  <si>
    <t>IOSEASCP</t>
  </si>
  <si>
    <t>Current weekly income from Parenting Payment</t>
  </si>
  <si>
    <t>IPARENCP</t>
  </si>
  <si>
    <t>Current weekly income from Paid Parental Leave Payment</t>
  </si>
  <si>
    <t>IPPLCP</t>
  </si>
  <si>
    <t xml:space="preserve">Current weekly income from Dad and Partner Pay </t>
  </si>
  <si>
    <t>IDPPLCP</t>
  </si>
  <si>
    <t>Current weekly income from Partner Allowance</t>
  </si>
  <si>
    <t>IPARTNCP</t>
  </si>
  <si>
    <t>Current weekly income from Service Pension (DVA)</t>
  </si>
  <si>
    <t>ISERVCP</t>
  </si>
  <si>
    <t>Current weekly income from Sickness Allowance</t>
  </si>
  <si>
    <t>ISICKCP</t>
  </si>
  <si>
    <t>Current weekly income from Special Benefit</t>
  </si>
  <si>
    <t>ISPECCP</t>
  </si>
  <si>
    <t>Current weekly income from War Widows Pension (DVA)</t>
  </si>
  <si>
    <t>IWARWCP</t>
  </si>
  <si>
    <t>Current weekly income from Widow Allowance</t>
  </si>
  <si>
    <t>IWIDOWCP</t>
  </si>
  <si>
    <t>Current weekly income from Wife Pension</t>
  </si>
  <si>
    <t>IWIFECP</t>
  </si>
  <si>
    <t>Current weekly income from Youth Allowance</t>
  </si>
  <si>
    <t>IYOUTHCP</t>
  </si>
  <si>
    <t>Current weekly income from Utilities Allowance</t>
  </si>
  <si>
    <t>IUTILCP</t>
  </si>
  <si>
    <t>Current weekly income from Pension Supplement</t>
  </si>
  <si>
    <t xml:space="preserve">IPSUPCP </t>
  </si>
  <si>
    <t>Current weekly income from School Kids Bonus</t>
  </si>
  <si>
    <t>ISCHPCP</t>
  </si>
  <si>
    <t>Current weekly income from Clean Energy Supplement (modelled)</t>
  </si>
  <si>
    <t>ICEACP</t>
  </si>
  <si>
    <t>Total current weekly income from government pensions and allowances</t>
  </si>
  <si>
    <t>ITGCBCP8</t>
  </si>
  <si>
    <t>Total current weekly income from Aust. government pensions and allowances</t>
  </si>
  <si>
    <t>ITAGCBC8</t>
  </si>
  <si>
    <t>Total current weekly income from Age Pensions</t>
  </si>
  <si>
    <t>ITAGEPP</t>
  </si>
  <si>
    <t>Total current weekly income from Disability and Carer Payments</t>
  </si>
  <si>
    <t>ITDISPP</t>
  </si>
  <si>
    <t>Total current weekly income from Family Support Payments</t>
  </si>
  <si>
    <t>ITFAMPP</t>
  </si>
  <si>
    <t>Total current weekly income from Unemployed and Study Payments</t>
  </si>
  <si>
    <t>ITSTUPP</t>
  </si>
  <si>
    <t>Total current weekly income from other government payments</t>
  </si>
  <si>
    <t>ITOTHPP</t>
  </si>
  <si>
    <t>Total previous financial year income from Australian government pensions and allowances</t>
  </si>
  <si>
    <t>ITAGCBPP</t>
  </si>
  <si>
    <t>Total previous financial year income from government pensions and allowances</t>
  </si>
  <si>
    <t>ITGCBPP</t>
  </si>
  <si>
    <t>Also previous year and a modelled version</t>
  </si>
  <si>
    <t>Total current weekly income from investments</t>
  </si>
  <si>
    <t>INVESTCP</t>
  </si>
  <si>
    <t>Total current weekly income from investments (inc silent partner income, shares/trusts net of exp)</t>
  </si>
  <si>
    <t>INVESCP8</t>
  </si>
  <si>
    <t>Total previous financial year income from investments</t>
  </si>
  <si>
    <t>INVESTPP</t>
  </si>
  <si>
    <t>Total previous year income from investments (incl silent partner income, shares/trusts net of expenses)</t>
  </si>
  <si>
    <t>INVESPP8</t>
  </si>
  <si>
    <t>These questions on investments are the sum variables, but there are also questions on different types of investments</t>
  </si>
  <si>
    <t>Total previous financial year income from other regular sources</t>
  </si>
  <si>
    <t>ITREGPP</t>
  </si>
  <si>
    <t>Total previous financial year income from other sources (incl WC lump sums)</t>
  </si>
  <si>
    <t>ITREGPP8</t>
  </si>
  <si>
    <t>Total current annual gross income for tax purposes (modelled)</t>
  </si>
  <si>
    <t>ITXINCCP</t>
  </si>
  <si>
    <t>Total current annual taxable income after deductions for tax purposes (modelled)</t>
  </si>
  <si>
    <t>ITXTOTCP</t>
  </si>
  <si>
    <t>These questions on other income are the sum variables, but there are also questions on different types of other income</t>
  </si>
  <si>
    <t>Current weekly disposable income</t>
  </si>
  <si>
    <t>DISPSCP8</t>
  </si>
  <si>
    <t>Total current weekly income from all sources</t>
  </si>
  <si>
    <t xml:space="preserve">INCTSCP8 </t>
  </si>
  <si>
    <t>Total previous financial year income from all sources</t>
  </si>
  <si>
    <t>INCTOTP8</t>
  </si>
  <si>
    <t>Current weekly income from family tax benefits (modelled) (2005 - 06 basis)</t>
  </si>
  <si>
    <t>IFTBCP6</t>
  </si>
  <si>
    <t>Total current weekly income from government pensions and allowances (2005-06 basis)</t>
  </si>
  <si>
    <t>ITGCBCP6</t>
  </si>
  <si>
    <t>Total current weekly income from Australian government pensions and allowances (2005-06 basis)</t>
  </si>
  <si>
    <t>ITAGCBC6</t>
  </si>
  <si>
    <t>Current weekly disposable income (2005-06 basis)</t>
  </si>
  <si>
    <t>DISPSCP</t>
  </si>
  <si>
    <t>Previous financial year disposable income (2005-06 basis)</t>
  </si>
  <si>
    <t>DISPPP</t>
  </si>
  <si>
    <t>Total current weekly income from all sources (2005-06 basis)</t>
  </si>
  <si>
    <t xml:space="preserve">INCTSCP   </t>
  </si>
  <si>
    <t>Total previous financial year income from all sources (2005-06 basis)</t>
  </si>
  <si>
    <t>INCTOTPP</t>
  </si>
  <si>
    <t>Age of person</t>
  </si>
  <si>
    <t>AGECP</t>
  </si>
  <si>
    <t>SEXP</t>
  </si>
  <si>
    <t>Industry of main job</t>
  </si>
  <si>
    <t>INDCPO</t>
  </si>
  <si>
    <t>Occupation in main job</t>
  </si>
  <si>
    <t>OCCCPO</t>
  </si>
  <si>
    <t>Balance of accounts with government superannuation funds</t>
  </si>
  <si>
    <t>VSUPGCP</t>
  </si>
  <si>
    <t>Balance of accounts with non-government superannuation funds</t>
  </si>
  <si>
    <t>VSUPNCP</t>
  </si>
  <si>
    <t>Balance of total superannuation accounts</t>
  </si>
  <si>
    <t>VSUPTOT</t>
  </si>
  <si>
    <t>Value of accounts held with financial institutions (excl offset accounts)</t>
  </si>
  <si>
    <t>VFINCP</t>
  </si>
  <si>
    <t>Value of offset accounts</t>
  </si>
  <si>
    <t>VOFTCP</t>
  </si>
  <si>
    <t>Value of accounts held with financial institutions (incl offset accounts)</t>
  </si>
  <si>
    <t>VFINOFFP</t>
  </si>
  <si>
    <t>Value of debentures and bonds</t>
  </si>
  <si>
    <t>VDEBCP</t>
  </si>
  <si>
    <t>Value of loans to persons not in the same household</t>
  </si>
  <si>
    <t>VPLNCP</t>
  </si>
  <si>
    <t>Value of other financial investments</t>
  </si>
  <si>
    <t>VINVOTCP</t>
  </si>
  <si>
    <t>Value of own incorporated business (net of liabilities)</t>
  </si>
  <si>
    <t>VIBUSCP</t>
  </si>
  <si>
    <t>Value of own unincorporated business (net of liabilities)</t>
  </si>
  <si>
    <t>VUBUSCP</t>
  </si>
  <si>
    <t>Value of public unit trusts - person level</t>
  </si>
  <si>
    <t>VPUTTCP</t>
  </si>
  <si>
    <t>Value of private trusts - person level</t>
  </si>
  <si>
    <t>VPRTCP</t>
  </si>
  <si>
    <t>Total value of trusts - person level</t>
  </si>
  <si>
    <t>VTOTTCP</t>
  </si>
  <si>
    <t>Value of silent partnerships - person level</t>
  </si>
  <si>
    <t>VSIPCP</t>
  </si>
  <si>
    <t>Value of shares - person level</t>
  </si>
  <si>
    <t>VSHARCP</t>
  </si>
  <si>
    <t>Country of birth of mother</t>
  </si>
  <si>
    <t>CBMOTH</t>
  </si>
  <si>
    <t>Country of birth of father</t>
  </si>
  <si>
    <t>CBFATH</t>
  </si>
  <si>
    <t>Current weekly HH equivalised disposable income (Person level)</t>
  </si>
  <si>
    <t>Current weekly equivalised HH disposable income (2005-06 basis) (Person level)</t>
  </si>
  <si>
    <t>Current weekly HH equivalised disposable income (incl. imputed rent) (Person level)</t>
  </si>
  <si>
    <t>Current weekly HH equivalised disposable income (excluding CRA) (Person level)</t>
  </si>
  <si>
    <t>Current weekly equivalised HH gross income (Person level)</t>
  </si>
  <si>
    <t>Equivalised net wealth of household (Person level)</t>
  </si>
  <si>
    <t>Current weekly HH equivalised private income (incl imputed rent net of STIK) (Person level)</t>
  </si>
  <si>
    <t>Current weekly HH equivalised disposable income (incl imputed rent net of STIK) (Person level)</t>
  </si>
  <si>
    <t>Current weekly household equivalised disposable income plus STIK (incl imputed rent net of STIK) (Person level)</t>
  </si>
  <si>
    <t>Current weekly equivalised HH final income (FIS) (person level)</t>
  </si>
  <si>
    <t>EQFINC</t>
  </si>
  <si>
    <r>
      <t xml:space="preserve">Current weekly HH equivalised gross income (excluding CRA) </t>
    </r>
    <r>
      <rPr>
        <sz val="9"/>
        <rFont val="Arial"/>
        <family val="2"/>
      </rPr>
      <t>(Person level)</t>
    </r>
  </si>
  <si>
    <t>Value of superannuation account</t>
  </si>
  <si>
    <t>SUPVAL</t>
  </si>
  <si>
    <t>Amount borrowed for loan</t>
  </si>
  <si>
    <r>
      <t xml:space="preserve">AMTBRLN      </t>
    </r>
    <r>
      <rPr>
        <b/>
        <sz val="9"/>
        <rFont val="Arial"/>
        <family val="2"/>
      </rPr>
      <t xml:space="preserve"> </t>
    </r>
  </si>
  <si>
    <t>Amount of principal outstanding on loan</t>
  </si>
  <si>
    <r>
      <t xml:space="preserve">AMTOLN        </t>
    </r>
    <r>
      <rPr>
        <b/>
        <sz val="9"/>
        <rFont val="Arial"/>
        <family val="2"/>
      </rPr>
      <t xml:space="preserve">  </t>
    </r>
  </si>
  <si>
    <t>Wealth value (not for net wealth estimates)</t>
  </si>
  <si>
    <t>VALWLTH</t>
  </si>
  <si>
    <t>Wealth value (for net wealth estimates)</t>
  </si>
  <si>
    <t>WLTHNET</t>
  </si>
  <si>
    <t>Apply for access</t>
  </si>
  <si>
    <t>No</t>
  </si>
  <si>
    <t>Jacob's recommendation</t>
  </si>
  <si>
    <t>No - not very detailed information and not that many time periods</t>
  </si>
  <si>
    <t>Difficulty in applying</t>
  </si>
  <si>
    <t>Yes; costs $750</t>
  </si>
  <si>
    <t>Yes, may cost something</t>
  </si>
  <si>
    <t>Hard to use</t>
  </si>
  <si>
    <t>No, but need to request geoinformation</t>
  </si>
  <si>
    <t>Probably not</t>
  </si>
  <si>
    <t>Probably not, unless we want to do something on immigrants</t>
  </si>
  <si>
    <t>No - not much data we can use</t>
  </si>
  <si>
    <t>Probably - has a long time period</t>
  </si>
  <si>
    <t>Probably not; hard to use</t>
  </si>
  <si>
    <t>Probably not; hard to use, but has a lot of information</t>
  </si>
  <si>
    <t>Maybe; Has good data on L.A., but is limited to this area</t>
  </si>
  <si>
    <t>Maybe; Has good data on Wisconsin, but is limited to this area.</t>
  </si>
  <si>
    <t>Yes, but free</t>
  </si>
  <si>
    <t>Yes, costs $850-$1.700</t>
  </si>
  <si>
    <t>Yes, costs $550</t>
  </si>
  <si>
    <t>Yes, variable dependent on the dataset</t>
  </si>
  <si>
    <t>Yes, if we are interested in Australia</t>
  </si>
  <si>
    <t>Yes, if we are interested in Australia (HILDA seems better than HES)</t>
  </si>
  <si>
    <t>Yes, costs AUS $330</t>
  </si>
  <si>
    <t>No, no information on this survey.</t>
  </si>
  <si>
    <t>Yes, but we will die doing the data management</t>
  </si>
  <si>
    <t xml:space="preserve">Yes, but I tried to get in contact with them and they did not reply back. </t>
  </si>
  <si>
    <t>Yes, costs $125</t>
  </si>
  <si>
    <t>Maybe, not much data on wealth</t>
  </si>
  <si>
    <t>Maybe; but very few questions on wealth</t>
  </si>
  <si>
    <t>Yes, costs €750/quarter</t>
  </si>
  <si>
    <t>Maybe</t>
  </si>
  <si>
    <t>Important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</si>
</sst>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43" formatCode="_-* #,##0.00_-;\-* #,##0.00_-;_-* &quot;-&quot;??_-;_-@_-"/>
    <numFmt numFmtId="164" formatCode="0.0%"/>
    <numFmt numFmtId="165" formatCode="_-* #,##0_-;\-* #,##0_-;_-* &quot;-&quot;??_-;_-@_-"/>
  </numFmts>
  <fonts count="14">
    <font>
      <sz val="11"/>
      <color theme="1"/>
      <name val="Calibri"/>
      <family val="2"/>
      <scheme val="minor"/>
    </font>
    <font>
      <b/>
      <sz val="11"/>
      <color theme="1"/>
      <name val="Calibri"/>
      <family val="2"/>
      <scheme val="minor"/>
    </font>
    <font>
      <u/>
      <sz val="11"/>
      <color theme="10"/>
      <name val="Calibri"/>
      <family val="2"/>
      <scheme val="minor"/>
    </font>
    <font>
      <b/>
      <sz val="9"/>
      <color indexed="81"/>
      <name val="Tahoma"/>
      <family val="2"/>
    </font>
    <font>
      <sz val="9"/>
      <color indexed="81"/>
      <name val="Tahoma"/>
      <family val="2"/>
    </font>
    <font>
      <sz val="11"/>
      <color theme="1"/>
      <name val="Calibri"/>
      <family val="2"/>
      <scheme val="minor"/>
    </font>
    <font>
      <sz val="10"/>
      <color theme="1"/>
      <name val="Arial Unicode MS"/>
    </font>
    <font>
      <sz val="10.85"/>
      <color theme="1"/>
      <name val="Calibri"/>
      <family val="2"/>
      <scheme val="minor"/>
    </font>
    <font>
      <sz val="11"/>
      <name val="돋움"/>
      <family val="3"/>
      <charset val="129"/>
    </font>
    <font>
      <i/>
      <sz val="11"/>
      <color theme="1"/>
      <name val="Calibri"/>
      <family val="2"/>
      <scheme val="minor"/>
    </font>
    <font>
      <sz val="11"/>
      <name val="Calibri"/>
    </font>
    <font>
      <sz val="9"/>
      <color theme="1"/>
      <name val="Arial"/>
      <family val="2"/>
    </font>
    <font>
      <b/>
      <sz val="9"/>
      <name val="Arial"/>
      <family val="2"/>
    </font>
    <font>
      <sz val="9"/>
      <name val="Arial"/>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7">
    <xf numFmtId="0" fontId="0" fillId="0" borderId="0"/>
    <xf numFmtId="0" fontId="2" fillId="0" borderId="0" applyNumberForma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8" fillId="0" borderId="0">
      <alignment vertical="center"/>
    </xf>
    <xf numFmtId="0" fontId="8" fillId="0" borderId="0">
      <alignment vertical="center"/>
    </xf>
    <xf numFmtId="0" fontId="10" fillId="0" borderId="0"/>
  </cellStyleXfs>
  <cellXfs count="52">
    <xf numFmtId="0" fontId="0" fillId="0" borderId="0" xfId="0"/>
    <xf numFmtId="0" fontId="2" fillId="0" borderId="0" xfId="1"/>
    <xf numFmtId="0" fontId="0" fillId="0" borderId="0" xfId="0" applyFill="1"/>
    <xf numFmtId="0" fontId="0" fillId="0" borderId="0" xfId="0" applyAlignment="1"/>
    <xf numFmtId="0" fontId="0" fillId="0" borderId="0" xfId="0" applyFill="1" applyAlignment="1"/>
    <xf numFmtId="0" fontId="0" fillId="2" borderId="0" xfId="0" applyFill="1"/>
    <xf numFmtId="0" fontId="2" fillId="2" borderId="0" xfId="1" applyFill="1"/>
    <xf numFmtId="0" fontId="0" fillId="0" borderId="0" xfId="0" applyFont="1" applyFill="1"/>
    <xf numFmtId="0" fontId="1" fillId="0" borderId="1" xfId="0" applyFont="1" applyBorder="1"/>
    <xf numFmtId="164" fontId="0" fillId="0" borderId="0" xfId="2" applyNumberFormat="1" applyFont="1"/>
    <xf numFmtId="0" fontId="0" fillId="0" borderId="0" xfId="0" applyAlignment="1">
      <alignment wrapText="1"/>
    </xf>
    <xf numFmtId="0" fontId="0" fillId="0" borderId="0" xfId="0" applyAlignment="1">
      <alignment horizontal="right"/>
    </xf>
    <xf numFmtId="0" fontId="0" fillId="0" borderId="0" xfId="0" applyAlignment="1">
      <alignment vertical="top" wrapText="1"/>
    </xf>
    <xf numFmtId="0" fontId="0" fillId="0" borderId="0" xfId="0" applyFont="1"/>
    <xf numFmtId="0" fontId="1" fillId="0" borderId="0" xfId="0" applyFont="1"/>
    <xf numFmtId="0" fontId="1" fillId="0" borderId="0" xfId="0" applyFont="1" applyAlignment="1"/>
    <xf numFmtId="0" fontId="0" fillId="0" borderId="0" xfId="0" applyFont="1" applyAlignment="1"/>
    <xf numFmtId="0" fontId="0" fillId="3" borderId="0" xfId="0" applyFill="1"/>
    <xf numFmtId="0" fontId="2" fillId="3" borderId="0" xfId="1" applyFill="1"/>
    <xf numFmtId="0" fontId="6" fillId="0" borderId="0" xfId="0" applyFont="1" applyAlignment="1">
      <alignment vertical="center"/>
    </xf>
    <xf numFmtId="3" fontId="0" fillId="0" borderId="0" xfId="0" applyNumberFormat="1"/>
    <xf numFmtId="0" fontId="1" fillId="0" borderId="1" xfId="0" applyFont="1" applyBorder="1" applyAlignment="1">
      <alignment horizontal="left"/>
    </xf>
    <xf numFmtId="0" fontId="0" fillId="0" borderId="0" xfId="0" applyAlignment="1">
      <alignment horizontal="left"/>
    </xf>
    <xf numFmtId="0" fontId="1" fillId="0" borderId="1" xfId="0" applyFont="1" applyFill="1" applyBorder="1"/>
    <xf numFmtId="9" fontId="0" fillId="0" borderId="0" xfId="2" applyFont="1"/>
    <xf numFmtId="165" fontId="0" fillId="0" borderId="0" xfId="3" applyNumberFormat="1" applyFont="1"/>
    <xf numFmtId="165" fontId="6" fillId="0" borderId="0" xfId="3" applyNumberFormat="1" applyFont="1" applyAlignment="1">
      <alignment vertical="center"/>
    </xf>
    <xf numFmtId="3" fontId="0" fillId="0" borderId="0" xfId="0" applyNumberFormat="1" applyAlignment="1">
      <alignment horizontal="right"/>
    </xf>
    <xf numFmtId="0" fontId="7" fillId="0" borderId="0" xfId="0" applyFont="1" applyAlignment="1">
      <alignment horizontal="left" vertical="center" wrapText="1"/>
    </xf>
    <xf numFmtId="0" fontId="7" fillId="0" borderId="0" xfId="0" applyFont="1" applyAlignment="1">
      <alignment horizontal="left" vertical="center"/>
    </xf>
    <xf numFmtId="0" fontId="1" fillId="0" borderId="0" xfId="0" applyFont="1" applyBorder="1"/>
    <xf numFmtId="0" fontId="0" fillId="0" borderId="0" xfId="0" applyFont="1" applyBorder="1"/>
    <xf numFmtId="0" fontId="0" fillId="0" borderId="0" xfId="0" applyFont="1" applyBorder="1" applyAlignment="1"/>
    <xf numFmtId="0" fontId="0" fillId="0" borderId="0" xfId="0" applyFont="1" applyFill="1" applyBorder="1"/>
    <xf numFmtId="165" fontId="0" fillId="0" borderId="0" xfId="3" applyNumberFormat="1" applyFont="1" applyAlignment="1">
      <alignment horizontal="right"/>
    </xf>
    <xf numFmtId="165" fontId="0" fillId="0" borderId="0" xfId="3" applyNumberFormat="1" applyFont="1" applyBorder="1" applyAlignment="1">
      <alignment horizontal="right"/>
    </xf>
    <xf numFmtId="165" fontId="0" fillId="0" borderId="0" xfId="3" applyNumberFormat="1" applyFont="1" applyFill="1" applyBorder="1" applyAlignment="1">
      <alignment horizontal="right"/>
    </xf>
    <xf numFmtId="0" fontId="0" fillId="0" borderId="0" xfId="0" applyFont="1" applyAlignment="1">
      <alignment wrapText="1"/>
    </xf>
    <xf numFmtId="0" fontId="1" fillId="0" borderId="2" xfId="0" applyFont="1" applyBorder="1"/>
    <xf numFmtId="165" fontId="0" fillId="0" borderId="0" xfId="3" applyNumberFormat="1" applyFont="1" applyAlignment="1">
      <alignment horizontal="left" vertical="center" wrapText="1" indent="2"/>
    </xf>
    <xf numFmtId="0" fontId="0" fillId="0" borderId="0" xfId="0" applyAlignment="1">
      <alignment vertical="center" wrapText="1"/>
    </xf>
    <xf numFmtId="165" fontId="0" fillId="0" borderId="0" xfId="3" applyNumberFormat="1" applyFont="1" applyAlignment="1">
      <alignment vertical="center" wrapText="1"/>
    </xf>
    <xf numFmtId="0" fontId="0" fillId="0" borderId="0" xfId="0" applyAlignment="1">
      <alignment vertical="center"/>
    </xf>
    <xf numFmtId="0" fontId="0" fillId="0" borderId="0" xfId="3" applyNumberFormat="1" applyFont="1" applyAlignment="1">
      <alignment vertical="center" wrapText="1"/>
    </xf>
    <xf numFmtId="0" fontId="0" fillId="0" borderId="0" xfId="3" applyNumberFormat="1" applyFont="1"/>
    <xf numFmtId="6" fontId="0" fillId="0" borderId="0" xfId="0" applyNumberFormat="1"/>
    <xf numFmtId="6" fontId="0" fillId="0" borderId="0" xfId="0" applyNumberFormat="1" applyAlignment="1">
      <alignment horizontal="right"/>
    </xf>
    <xf numFmtId="0" fontId="0" fillId="0" borderId="0" xfId="0" applyNumberFormat="1"/>
    <xf numFmtId="0" fontId="0" fillId="0" borderId="0" xfId="0"/>
    <xf numFmtId="0" fontId="9" fillId="0" borderId="0" xfId="0" applyFont="1"/>
    <xf numFmtId="0" fontId="0" fillId="2" borderId="0" xfId="0" applyFill="1" applyAlignment="1">
      <alignment horizontal="right"/>
    </xf>
    <xf numFmtId="0" fontId="11" fillId="0" borderId="0" xfId="0" applyFont="1"/>
  </cellXfs>
  <cellStyles count="7">
    <cellStyle name="Comma" xfId="3" builtinId="3"/>
    <cellStyle name="Hyperlink" xfId="1" builtinId="8"/>
    <cellStyle name="Normal" xfId="0" builtinId="0"/>
    <cellStyle name="Normal 2" xfId="6"/>
    <cellStyle name="Percent" xfId="2" builtinId="5"/>
    <cellStyle name="표준 2 8" xfId="4"/>
    <cellStyle name="표준_7차년도 코드북(통합)" xfId="5"/>
  </cellStyles>
  <dxfs count="6">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ables/table1.xml><?xml version="1.0" encoding="utf-8"?>
<table xmlns="http://schemas.openxmlformats.org/spreadsheetml/2006/main" id="1" name="Table1" displayName="Table1" ref="A1:M32" totalsRowShown="0" headerRowDxfId="5" dataDxfId="3" headerRowBorderDxfId="4">
  <autoFilter ref="A1:M32"/>
  <tableColumns count="13">
    <tableColumn id="1" name="Abbreviation"/>
    <tableColumn id="2" name="Dataset"/>
    <tableColumn id="3" name="Country"/>
    <tableColumn id="4" name="Overview"/>
    <tableColumn id="5" name="Survey years"/>
    <tableColumn id="6" name="Years with wealth information"/>
    <tableColumn id="7" name="Wealth data coverage"/>
    <tableColumn id="8" name="General website" dataCellStyle="Hyperlink"/>
    <tableColumn id="9" name="Accessible?"/>
    <tableColumn id="10" name="Access or Application link"/>
    <tableColumn id="11" name="Geocoding?" dataDxfId="2"/>
    <tableColumn id="12" name="Access notes" dataDxfId="1"/>
    <tableColumn id="13" name="Access cost" dataDxfId="0"/>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lsinfo.org/content/cohorts/nlsy97/using-and-understanding-the-data/nlsy97-documentation" TargetMode="External"/><Relationship Id="rId13" Type="http://schemas.openxmlformats.org/officeDocument/2006/relationships/hyperlink" Target="https://www.rand.org/pubs/drafts/DRU2400z2-1.html/https:/www.rand.org/pubs/working_papers/WR240z20.html" TargetMode="External"/><Relationship Id="rId18" Type="http://schemas.openxmlformats.org/officeDocument/2006/relationships/hyperlink" Target="http://www.bancaditalia.it/statistiche/tematiche/indagini-famiglie-imprese/bilanci-famiglie/documentazione/index.html" TargetMode="External"/><Relationship Id="rId26" Type="http://schemas.openxmlformats.org/officeDocument/2006/relationships/hyperlink" Target="http://webarchive.nationalarchives.gov.uk/20160106070411/http:/www.ons.gov.uk/ons/guide-method/method-quality/specific/economy/wealth-and-assets-survey/wealth-and-assets-survey---user-guidance/index.html" TargetMode="External"/><Relationship Id="rId3" Type="http://schemas.openxmlformats.org/officeDocument/2006/relationships/hyperlink" Target="https://hrs.isr.umich.edu/documentation/codebooks?_ga=2.150292402.546871128.1511281549-564893948.1511281549" TargetMode="External"/><Relationship Id="rId21" Type="http://schemas.openxmlformats.org/officeDocument/2006/relationships/hyperlink" Target="https://www.pdrc.keio.ac.jp/en/paneldata/datasets/jhpskhps/" TargetMode="External"/><Relationship Id="rId7" Type="http://schemas.openxmlformats.org/officeDocument/2006/relationships/hyperlink" Target="https://www.nlsinfo.org/content/cohorts/nlsy79/using-and-understanding-the-data/nlsy79-documentation" TargetMode="External"/><Relationship Id="rId12" Type="http://schemas.openxmlformats.org/officeDocument/2006/relationships/hyperlink" Target="https://www.census.gov/programs-surveys/sipp/data.2014.html/https:/www.census.gov/data-tools/demo/sipp/sippdict.html" TargetMode="External"/><Relationship Id="rId17" Type="http://schemas.openxmlformats.org/officeDocument/2006/relationships/hyperlink" Target="http://www.diw.de/en/diw_02.c.239921.en/codebooks.html" TargetMode="External"/><Relationship Id="rId25" Type="http://schemas.openxmlformats.org/officeDocument/2006/relationships/hyperlink" Target="http://www.share-project.org/data-documentation/questionnaires/questionnaire-wave-7.html" TargetMode="External"/><Relationship Id="rId2" Type="http://schemas.openxmlformats.org/officeDocument/2006/relationships/hyperlink" Target="http://www.cpc.unc.edu/projects/addhealth/documentation/ace" TargetMode="External"/><Relationship Id="rId16" Type="http://schemas.openxmlformats.org/officeDocument/2006/relationships/hyperlink" Target="http://www.icpsr.umich.edu/icpsrweb/ICPSR/studies/36524" TargetMode="External"/><Relationship Id="rId20" Type="http://schemas.openxmlformats.org/officeDocument/2006/relationships/hyperlink" Target="https://www.kli.re.kr/klips_eng/selectBbsNttList.do?bbsNo=73&amp;key=261" TargetMode="External"/><Relationship Id="rId29" Type="http://schemas.openxmlformats.org/officeDocument/2006/relationships/hyperlink" Target="https://www.federalreserve.gov/econres/scf-previous-surveys.htm/https:/www.federalreserve.gov/econres/files/codebk2013.txt" TargetMode="External"/><Relationship Id="rId1" Type="http://schemas.openxmlformats.org/officeDocument/2006/relationships/hyperlink" Target="http://gss.norc.org/documents/codebook/GSS_Codebook.pdf" TargetMode="External"/><Relationship Id="rId6" Type="http://schemas.openxmlformats.org/officeDocument/2006/relationships/hyperlink" Target="https://www.understandingsociety.ac.uk/documentation/mainstage/dataset-documentation" TargetMode="External"/><Relationship Id="rId11" Type="http://schemas.openxmlformats.org/officeDocument/2006/relationships/hyperlink" Target="https://simba.isr.umich.edu/VS/i.aspx" TargetMode="External"/><Relationship Id="rId24" Type="http://schemas.openxmlformats.org/officeDocument/2006/relationships/hyperlink" Target="http://www.lisdatacenter.org/data-access/web-tabulator/variables/" TargetMode="External"/><Relationship Id="rId32" Type="http://schemas.openxmlformats.org/officeDocument/2006/relationships/printerSettings" Target="../printerSettings/printerSettings1.bin"/><Relationship Id="rId5" Type="http://schemas.openxmlformats.org/officeDocument/2006/relationships/hyperlink" Target="https://www.ssc.wisc.edu/nsfh/codedata1.htm" TargetMode="External"/><Relationship Id="rId15" Type="http://schemas.openxmlformats.org/officeDocument/2006/relationships/hyperlink" Target="http://www.abs.gov.au/AUSSTATS/abs@.nsf/ViewContent?readform&amp;view=ProductsbyCatalogue&amp;Action=Expand&amp;Num=7.5" TargetMode="External"/><Relationship Id="rId23" Type="http://schemas.openxmlformats.org/officeDocument/2006/relationships/hyperlink" Target="https://dbk.gesis.org/dbksearch/sdesc2.asp?no=5400&amp;search=issp%202009&amp;search2=&amp;field=all&amp;field2=&amp;DB=e&amp;tab=0&amp;notabs=&amp;nf=1&amp;af=&amp;ll=10" TargetMode="External"/><Relationship Id="rId28" Type="http://schemas.openxmlformats.org/officeDocument/2006/relationships/hyperlink" Target="../WEALTHPOL%20-%20Description%20of%20datasets_20170112.xlsx" TargetMode="External"/><Relationship Id="rId10" Type="http://schemas.openxmlformats.org/officeDocument/2006/relationships/hyperlink" Target="http://www.icpsr.umich.edu/icpsrweb/NACDA/studies/20541" TargetMode="External"/><Relationship Id="rId19" Type="http://schemas.openxmlformats.org/officeDocument/2006/relationships/hyperlink" Target="http://forscenter.ch/en/our-surveys/swiss-household-panel/documentationfaq-2/variables/" TargetMode="External"/><Relationship Id="rId31" Type="http://schemas.openxmlformats.org/officeDocument/2006/relationships/hyperlink" Target="https://beta.bls.gov/dataQuery/find?fq=survey:%5bcx%5d&amp;s=title:A&amp;r=100&amp;st=0" TargetMode="External"/><Relationship Id="rId4" Type="http://schemas.openxmlformats.org/officeDocument/2006/relationships/hyperlink" Target="https://www.iser.essex.ac.uk/bhps/documentation/volb/" TargetMode="External"/><Relationship Id="rId9" Type="http://schemas.openxmlformats.org/officeDocument/2006/relationships/hyperlink" Target="http://nis.princeton.edu/documentation.html" TargetMode="External"/><Relationship Id="rId14" Type="http://schemas.openxmlformats.org/officeDocument/2006/relationships/hyperlink" Target="https://www.ssc.wisc.edu/wlsresearch/documentation/waves/" TargetMode="External"/><Relationship Id="rId22" Type="http://schemas.openxmlformats.org/officeDocument/2006/relationships/hyperlink" Target="https://www.ecb.europa.eu/pub/economic-research/research-networks/html/researcher_hfcn.en.html" TargetMode="External"/><Relationship Id="rId27" Type="http://schemas.openxmlformats.org/officeDocument/2006/relationships/hyperlink" Target="https://www.online.fbe.unimelb.edu.au/HILDAodd/srchSubjectAreas.aspx" TargetMode="External"/><Relationship Id="rId30" Type="http://schemas.openxmlformats.org/officeDocument/2006/relationships/hyperlink" Target="http://pxnet2.stat.fi/PXWeb/pxweb/en/StatFin/StatFin__tul__vtutk/?tablelist=true"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nlsinfo.org/content/cohorts/nlsy97" TargetMode="External"/><Relationship Id="rId13" Type="http://schemas.openxmlformats.org/officeDocument/2006/relationships/hyperlink" Target="https://www.federalreserve.gov/econres/scfindex.htm" TargetMode="External"/><Relationship Id="rId18" Type="http://schemas.openxmlformats.org/officeDocument/2006/relationships/hyperlink" Target="http://melbourneinstitute.unimelb.edu.au/hilda" TargetMode="External"/><Relationship Id="rId26" Type="http://schemas.openxmlformats.org/officeDocument/2006/relationships/hyperlink" Target="https://www.pdrc.keio.ac.jp/en/paneldata/datasets/jhpskhps/" TargetMode="External"/><Relationship Id="rId39" Type="http://schemas.openxmlformats.org/officeDocument/2006/relationships/comments" Target="../comments1.xml"/><Relationship Id="rId3" Type="http://schemas.openxmlformats.org/officeDocument/2006/relationships/hyperlink" Target="https://www.icpsr.umich.edu/icpsrweb/ICPSR/series/20" TargetMode="External"/><Relationship Id="rId21" Type="http://schemas.openxmlformats.org/officeDocument/2006/relationships/hyperlink" Target="http://www.stat.fi/til/vtutk/index_en.html" TargetMode="External"/><Relationship Id="rId34" Type="http://schemas.openxmlformats.org/officeDocument/2006/relationships/hyperlink" Target="http://www.lisdatacenter.org/our-data/lws-database/" TargetMode="External"/><Relationship Id="rId7" Type="http://schemas.openxmlformats.org/officeDocument/2006/relationships/hyperlink" Target="https://www.nlsinfo.org/investigator/pages/search.jsp?s=NLSY79" TargetMode="External"/><Relationship Id="rId12" Type="http://schemas.openxmlformats.org/officeDocument/2006/relationships/hyperlink" Target="http://www.norc.org/Research/Projects/Pages/national-social-life-health-and-aging-project.aspx" TargetMode="External"/><Relationship Id="rId17" Type="http://schemas.openxmlformats.org/officeDocument/2006/relationships/hyperlink" Target="http://www.ssc.wisc.edu/wlsresearch/" TargetMode="External"/><Relationship Id="rId25" Type="http://schemas.openxmlformats.org/officeDocument/2006/relationships/hyperlink" Target="https://www.census.gov/programs-surveys/sipp/data.html" TargetMode="External"/><Relationship Id="rId33" Type="http://schemas.openxmlformats.org/officeDocument/2006/relationships/hyperlink" Target="http://www.issp.org/menu-top/home/" TargetMode="External"/><Relationship Id="rId38" Type="http://schemas.openxmlformats.org/officeDocument/2006/relationships/table" Target="../tables/table1.xml"/><Relationship Id="rId2" Type="http://schemas.openxmlformats.org/officeDocument/2006/relationships/hyperlink" Target="https://www.bls.gov/cex/" TargetMode="External"/><Relationship Id="rId16" Type="http://schemas.openxmlformats.org/officeDocument/2006/relationships/hyperlink" Target="http://lasurvey.rand.org/" TargetMode="External"/><Relationship Id="rId20" Type="http://schemas.openxmlformats.org/officeDocument/2006/relationships/hyperlink" Target="http://www.isss.edu.cn/cfps/EN/" TargetMode="External"/><Relationship Id="rId29" Type="http://schemas.openxmlformats.org/officeDocument/2006/relationships/hyperlink" Target="https://www.iser.essex.ac.uk/bhps" TargetMode="External"/><Relationship Id="rId1" Type="http://schemas.openxmlformats.org/officeDocument/2006/relationships/hyperlink" Target="http://www.cpc.unc.edu/projects/addhealth" TargetMode="External"/><Relationship Id="rId6" Type="http://schemas.openxmlformats.org/officeDocument/2006/relationships/hyperlink" Target="https://www.nlsinfo.org/content/cohorts/nlsy79" TargetMode="External"/><Relationship Id="rId11" Type="http://schemas.openxmlformats.org/officeDocument/2006/relationships/hyperlink" Target="http://nis.princeton.edu/" TargetMode="External"/><Relationship Id="rId24" Type="http://schemas.openxmlformats.org/officeDocument/2006/relationships/hyperlink" Target="http://www.bancaditalia.it/statistiche/tematiche/indagini-famiglie-imprese/bilanci-famiglie/distribuzione-microdati/index.html" TargetMode="External"/><Relationship Id="rId32" Type="http://schemas.openxmlformats.org/officeDocument/2006/relationships/hyperlink" Target="https://www.ecb.europa.eu/stats/ecb_surveys/hfcs/html/index.en.html" TargetMode="External"/><Relationship Id="rId37" Type="http://schemas.openxmlformats.org/officeDocument/2006/relationships/vmlDrawing" Target="../drawings/vmlDrawing1.vml"/><Relationship Id="rId5" Type="http://schemas.openxmlformats.org/officeDocument/2006/relationships/hyperlink" Target="http://hrsonline.isr.umich.edu/" TargetMode="External"/><Relationship Id="rId15" Type="http://schemas.openxmlformats.org/officeDocument/2006/relationships/hyperlink" Target="https://www.census.gov/sipp/" TargetMode="External"/><Relationship Id="rId23" Type="http://schemas.openxmlformats.org/officeDocument/2006/relationships/hyperlink" Target="http://www.bancaditalia.it/statistiche/tematiche/indagini-famiglie-imprese/bilanci-famiglie/index.html?com.dotmarketing.htmlpage.language=1" TargetMode="External"/><Relationship Id="rId28" Type="http://schemas.openxmlformats.org/officeDocument/2006/relationships/hyperlink" Target="http://forscenter.ch/en/our-surveys/swiss-household-panel/" TargetMode="External"/><Relationship Id="rId36" Type="http://schemas.openxmlformats.org/officeDocument/2006/relationships/hyperlink" Target="https://www.statcan.gc.ca/eng/survey/household/2620" TargetMode="External"/><Relationship Id="rId10" Type="http://schemas.openxmlformats.org/officeDocument/2006/relationships/hyperlink" Target="http://www.ssc.wisc.edu/nsfh/" TargetMode="External"/><Relationship Id="rId19" Type="http://schemas.openxmlformats.org/officeDocument/2006/relationships/hyperlink" Target="http://www.abs.gov.au/" TargetMode="External"/><Relationship Id="rId31" Type="http://schemas.openxmlformats.org/officeDocument/2006/relationships/hyperlink" Target="https://www.ons.gov.uk/economy/nationalaccounts/uksectoraccounts/methodologies/wealthandassetssurveywas" TargetMode="External"/><Relationship Id="rId4" Type="http://schemas.openxmlformats.org/officeDocument/2006/relationships/hyperlink" Target="http://gss.norc.org/" TargetMode="External"/><Relationship Id="rId9" Type="http://schemas.openxmlformats.org/officeDocument/2006/relationships/hyperlink" Target="https://www.nlsinfo.org/investigator/pages/search.jsp?s=NLSY97" TargetMode="External"/><Relationship Id="rId14" Type="http://schemas.openxmlformats.org/officeDocument/2006/relationships/hyperlink" Target="https://psidonline.isr.umich.edu/" TargetMode="External"/><Relationship Id="rId22" Type="http://schemas.openxmlformats.org/officeDocument/2006/relationships/hyperlink" Target="https://www.eui.eu/Research/Library/ResearchGuides/Economics/Statistics/DataPortal/GSOEP" TargetMode="External"/><Relationship Id="rId27" Type="http://schemas.openxmlformats.org/officeDocument/2006/relationships/hyperlink" Target="https://www.kli.re.kr/klips_eng/" TargetMode="External"/><Relationship Id="rId30" Type="http://schemas.openxmlformats.org/officeDocument/2006/relationships/hyperlink" Target="https://www.understandingsociety.ac.uk/" TargetMode="External"/><Relationship Id="rId35" Type="http://schemas.openxmlformats.org/officeDocument/2006/relationships/hyperlink" Target="http://www.share-project.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41"/>
  <sheetViews>
    <sheetView workbookViewId="0">
      <pane ySplit="1" topLeftCell="A2" activePane="bottomLeft" state="frozen"/>
      <selection pane="bottomLeft" activeCell="B4" sqref="B4"/>
    </sheetView>
  </sheetViews>
  <sheetFormatPr defaultRowHeight="15"/>
  <cols>
    <col min="1" max="1" width="21.140625" customWidth="1"/>
    <col min="3" max="3" width="19.28515625" bestFit="1" customWidth="1"/>
    <col min="5" max="9" width="11" customWidth="1"/>
    <col min="10" max="10" width="12.28515625" style="48" customWidth="1"/>
    <col min="11" max="11" width="21.85546875" style="48" bestFit="1" customWidth="1"/>
    <col min="12" max="12" width="12.28515625" style="48" customWidth="1"/>
    <col min="13" max="13" width="11" customWidth="1"/>
    <col min="14" max="14" width="28.42578125" customWidth="1"/>
    <col min="15" max="15" width="25.5703125" customWidth="1"/>
  </cols>
  <sheetData>
    <row r="1" spans="1:15">
      <c r="A1" s="8" t="s">
        <v>1</v>
      </c>
      <c r="B1" s="8" t="s">
        <v>286</v>
      </c>
      <c r="C1" s="8" t="s">
        <v>297</v>
      </c>
      <c r="D1" s="8" t="s">
        <v>295</v>
      </c>
      <c r="E1" s="8" t="s">
        <v>296</v>
      </c>
      <c r="F1" s="8" t="s">
        <v>299</v>
      </c>
      <c r="G1" s="8" t="s">
        <v>1146</v>
      </c>
      <c r="H1" s="8" t="s">
        <v>1147</v>
      </c>
      <c r="I1" s="8" t="s">
        <v>1148</v>
      </c>
      <c r="J1" s="8" t="s">
        <v>7216</v>
      </c>
      <c r="K1" s="8" t="s">
        <v>7220</v>
      </c>
      <c r="L1" s="8" t="s">
        <v>7218</v>
      </c>
      <c r="M1" s="8" t="s">
        <v>304</v>
      </c>
      <c r="N1" s="8" t="s">
        <v>293</v>
      </c>
      <c r="O1" s="23" t="s">
        <v>1082</v>
      </c>
    </row>
    <row r="2" spans="1:15">
      <c r="A2" s="1" t="s">
        <v>425</v>
      </c>
      <c r="B2">
        <v>100</v>
      </c>
      <c r="C2">
        <f>COUNTA(AddHealth!$B$2:$B$2000)</f>
        <v>29</v>
      </c>
      <c r="D2">
        <f>COUNTIF(AddHealth!$D$2:$D$2000,"Flow")</f>
        <v>11</v>
      </c>
      <c r="E2">
        <f>COUNTIF(AddHealth!$D$2:$D$2000,"Stock")</f>
        <v>9</v>
      </c>
      <c r="F2">
        <f>COUNTIF(AddHealth!$D$2:$D$2000,"Other")</f>
        <v>8</v>
      </c>
      <c r="G2">
        <v>5</v>
      </c>
      <c r="H2">
        <v>1994</v>
      </c>
      <c r="I2" t="s">
        <v>1149</v>
      </c>
      <c r="K2" s="48" t="s">
        <v>7234</v>
      </c>
      <c r="L2" s="48" t="s">
        <v>7219</v>
      </c>
      <c r="M2" s="1" t="s">
        <v>426</v>
      </c>
      <c r="N2" t="s">
        <v>477</v>
      </c>
    </row>
    <row r="3" spans="1:15" s="5" customFormat="1" ht="14.1" customHeight="1">
      <c r="A3" s="6" t="s">
        <v>25</v>
      </c>
      <c r="B3" s="5">
        <v>0</v>
      </c>
      <c r="C3" s="5">
        <f>COUNTA(CE!$A$2:$A$2000)</f>
        <v>1</v>
      </c>
      <c r="D3" s="5">
        <f>COUNTIF(CE!$C$2:$C$2000,"Flow")</f>
        <v>0</v>
      </c>
      <c r="E3" s="5">
        <f>COUNTIF(CE!$C$2:$C$2000,"Stock")</f>
        <v>0</v>
      </c>
      <c r="F3" s="5">
        <f>COUNTIF(CE!$C$2:$C$2000,"Other")</f>
        <v>0</v>
      </c>
      <c r="G3" s="5">
        <v>37</v>
      </c>
      <c r="H3" s="5">
        <v>1980</v>
      </c>
      <c r="I3" s="5" t="s">
        <v>1149</v>
      </c>
      <c r="K3" s="5" t="s">
        <v>7217</v>
      </c>
      <c r="L3" s="5" t="s">
        <v>7223</v>
      </c>
      <c r="M3" s="6" t="s">
        <v>6006</v>
      </c>
      <c r="N3" s="5" t="s">
        <v>6732</v>
      </c>
      <c r="O3" s="5" t="s">
        <v>1083</v>
      </c>
    </row>
    <row r="4" spans="1:15">
      <c r="A4" s="1" t="s">
        <v>36</v>
      </c>
      <c r="B4">
        <v>100</v>
      </c>
      <c r="C4">
        <f>COUNTA(GSS!$B$2:$B$2001)</f>
        <v>62</v>
      </c>
      <c r="D4">
        <f>COUNTIF(GSS!$D$2:$D$2001,"Flow")</f>
        <v>23</v>
      </c>
      <c r="E4">
        <f>COUNTIF(GSS!$D$2:$D$2001,"Stock")</f>
        <v>8</v>
      </c>
      <c r="F4">
        <f>COUNTIF(GSS!$D$2:$D$2001,"Other")</f>
        <v>26</v>
      </c>
      <c r="G4">
        <v>31</v>
      </c>
      <c r="H4">
        <v>1972</v>
      </c>
      <c r="I4" t="s">
        <v>1149</v>
      </c>
      <c r="K4" s="48" t="s">
        <v>7221</v>
      </c>
      <c r="L4" s="48" t="s">
        <v>31</v>
      </c>
      <c r="M4" s="1" t="s">
        <v>305</v>
      </c>
      <c r="N4" t="s">
        <v>424</v>
      </c>
    </row>
    <row r="5" spans="1:15">
      <c r="A5" s="1" t="s">
        <v>47</v>
      </c>
      <c r="B5">
        <v>100</v>
      </c>
      <c r="C5">
        <f>COUNTA(HRS!$B$2:$B$2223)</f>
        <v>277</v>
      </c>
      <c r="D5">
        <f>COUNTIF(HRS!$D$2:$D$2223,"Flow")</f>
        <v>95</v>
      </c>
      <c r="E5">
        <f>COUNTIF(HRS!$D$2:$D$2223,"Stock")</f>
        <v>137</v>
      </c>
      <c r="F5">
        <f>COUNTIF(HRS!$D$2:$D$2223,"Other")</f>
        <v>27</v>
      </c>
      <c r="G5">
        <v>15</v>
      </c>
      <c r="H5">
        <v>1992</v>
      </c>
      <c r="I5" t="s">
        <v>1149</v>
      </c>
      <c r="K5" s="48" t="s">
        <v>7222</v>
      </c>
      <c r="L5" s="48" t="s">
        <v>31</v>
      </c>
      <c r="M5" s="1" t="s">
        <v>512</v>
      </c>
      <c r="N5" t="s">
        <v>1666</v>
      </c>
      <c r="O5" t="s">
        <v>1084</v>
      </c>
    </row>
    <row r="6" spans="1:15">
      <c r="A6" s="1" t="s">
        <v>56</v>
      </c>
      <c r="B6">
        <v>100</v>
      </c>
      <c r="C6">
        <f>COUNTA(NLSY79!$B$2:$B$2245)</f>
        <v>44</v>
      </c>
      <c r="D6">
        <f>COUNTIF(NLSY79!$D$2:$D$2245,"Flow")</f>
        <v>15</v>
      </c>
      <c r="E6">
        <f>COUNTIF(NLSY79!$D$2:$D$2245,"Stock")</f>
        <v>7</v>
      </c>
      <c r="F6">
        <f>COUNTIF(NLSY79!$D$2:$D$2245,"Other")</f>
        <v>21</v>
      </c>
      <c r="G6">
        <v>26</v>
      </c>
      <c r="H6">
        <v>1979</v>
      </c>
      <c r="I6" t="s">
        <v>1149</v>
      </c>
      <c r="K6" s="48" t="s">
        <v>7217</v>
      </c>
      <c r="L6" s="48" t="s">
        <v>31</v>
      </c>
      <c r="M6" s="1" t="s">
        <v>1085</v>
      </c>
      <c r="N6" t="s">
        <v>5605</v>
      </c>
      <c r="O6" t="s">
        <v>1087</v>
      </c>
    </row>
    <row r="7" spans="1:15">
      <c r="A7" s="1" t="s">
        <v>66</v>
      </c>
      <c r="B7">
        <v>100</v>
      </c>
      <c r="C7">
        <f>COUNTA(NLSY97!$B$3:$B$2249)</f>
        <v>55</v>
      </c>
      <c r="D7">
        <f>COUNTIF(NLSY97!$D$3:$D$2249,"Flow")</f>
        <v>21</v>
      </c>
      <c r="E7">
        <f>COUNTIF(NLSY97!$D$3:$D$2249,"Stock")</f>
        <v>10</v>
      </c>
      <c r="F7">
        <f>COUNTIF(NLSY97!$D$3:$D$2249,"Other")</f>
        <v>23</v>
      </c>
      <c r="G7">
        <v>17</v>
      </c>
      <c r="H7">
        <v>1997</v>
      </c>
      <c r="I7" t="s">
        <v>1149</v>
      </c>
      <c r="K7" s="48" t="s">
        <v>7217</v>
      </c>
      <c r="L7" s="48" t="s">
        <v>31</v>
      </c>
      <c r="M7" s="1" t="s">
        <v>1086</v>
      </c>
      <c r="O7" t="s">
        <v>1088</v>
      </c>
    </row>
    <row r="8" spans="1:15">
      <c r="A8" s="1" t="s">
        <v>73</v>
      </c>
      <c r="B8">
        <v>100</v>
      </c>
      <c r="C8">
        <f>COUNTA(NSFH!$B$2:$B$2138)</f>
        <v>208</v>
      </c>
      <c r="D8">
        <f>COUNTIF(NSFH!$D$2:$D$2138,"Flow")</f>
        <v>80</v>
      </c>
      <c r="E8">
        <f>COUNTIF(NSFH!$D$2:$D$2138,"Stock")</f>
        <v>60</v>
      </c>
      <c r="F8">
        <f>COUNTIF(NSFH!$D$2:$D$2138,"Other")</f>
        <v>55</v>
      </c>
      <c r="G8">
        <v>3</v>
      </c>
      <c r="H8">
        <v>1988</v>
      </c>
      <c r="I8">
        <v>2002</v>
      </c>
      <c r="K8" s="48" t="s">
        <v>7224</v>
      </c>
      <c r="L8" s="48" t="s">
        <v>31</v>
      </c>
      <c r="M8" s="1" t="s">
        <v>612</v>
      </c>
      <c r="N8" t="s">
        <v>1011</v>
      </c>
    </row>
    <row r="9" spans="1:15">
      <c r="A9" s="1" t="s">
        <v>82</v>
      </c>
      <c r="B9">
        <v>100</v>
      </c>
      <c r="C9">
        <f>COUNTA(NIS!$B$2:$B$2234)</f>
        <v>122</v>
      </c>
      <c r="D9">
        <f>COUNTIF(NIS!$D$2:$D$2234,"Flow")</f>
        <v>55</v>
      </c>
      <c r="E9">
        <f>COUNTIF(NIS!$D$2:$D$2234,"Stock")</f>
        <v>50</v>
      </c>
      <c r="F9">
        <f>COUNTIF(NIS!$D$2:$D$2234,"Other")</f>
        <v>11</v>
      </c>
      <c r="G9">
        <v>3</v>
      </c>
      <c r="H9">
        <v>1996</v>
      </c>
      <c r="I9">
        <v>2009</v>
      </c>
      <c r="K9" s="48" t="s">
        <v>7235</v>
      </c>
      <c r="L9" s="48" t="s">
        <v>7226</v>
      </c>
      <c r="M9" s="1" t="s">
        <v>1089</v>
      </c>
      <c r="N9" t="s">
        <v>1737</v>
      </c>
      <c r="O9" t="s">
        <v>1090</v>
      </c>
    </row>
    <row r="10" spans="1:15">
      <c r="A10" s="1" t="s">
        <v>91</v>
      </c>
      <c r="B10">
        <v>100</v>
      </c>
      <c r="C10">
        <f>COUNTA(NSHAP!$B$2:$B$2220)</f>
        <v>12</v>
      </c>
      <c r="D10">
        <f>COUNTIF(NSHAP!$D$2:$D$2220,"Flow")</f>
        <v>1</v>
      </c>
      <c r="E10">
        <f>COUNTIF(NSHAP!$D$2:$D$2220,"Stock")</f>
        <v>1</v>
      </c>
      <c r="F10">
        <f>COUNTIF(NSHAP!$D$2:$D$2220,"Other")</f>
        <v>8</v>
      </c>
      <c r="G10">
        <v>2</v>
      </c>
      <c r="H10">
        <v>2005</v>
      </c>
      <c r="I10" t="s">
        <v>1149</v>
      </c>
      <c r="K10" s="48" t="s">
        <v>7217</v>
      </c>
      <c r="L10" s="48" t="s">
        <v>7227</v>
      </c>
      <c r="M10" s="1" t="s">
        <v>1091</v>
      </c>
      <c r="O10" t="s">
        <v>2008</v>
      </c>
    </row>
    <row r="11" spans="1:15">
      <c r="A11" s="1" t="s">
        <v>99</v>
      </c>
      <c r="B11">
        <v>100</v>
      </c>
      <c r="C11">
        <f>COUNTA(PSID!$B$2:$B$2288)</f>
        <v>99</v>
      </c>
      <c r="D11">
        <f>COUNTIF(PSID!$D$2:$D$2288,"Flow")</f>
        <v>50</v>
      </c>
      <c r="E11">
        <f>COUNTIF(PSID!$D$2:$D$2288,"Stock")</f>
        <v>28</v>
      </c>
      <c r="F11">
        <f>COUNTIF(PSID!$D$2:$D$2288,"Other")</f>
        <v>17</v>
      </c>
      <c r="G11">
        <v>39</v>
      </c>
      <c r="H11">
        <v>1968</v>
      </c>
      <c r="I11" t="s">
        <v>1149</v>
      </c>
      <c r="K11" s="48" t="s">
        <v>7221</v>
      </c>
      <c r="L11" s="48" t="s">
        <v>7228</v>
      </c>
      <c r="M11" s="1" t="s">
        <v>1092</v>
      </c>
      <c r="N11" t="s">
        <v>2178</v>
      </c>
      <c r="O11" t="s">
        <v>1093</v>
      </c>
    </row>
    <row r="12" spans="1:15">
      <c r="A12" s="1" t="s">
        <v>108</v>
      </c>
      <c r="B12">
        <v>100</v>
      </c>
      <c r="C12">
        <f>COUNTA(SCF!$B$2:$B$2426)</f>
        <v>155</v>
      </c>
      <c r="D12">
        <f>COUNTIF(SCF!$D$2:$D$2426,"Flow")</f>
        <v>32</v>
      </c>
      <c r="E12">
        <f>COUNTIF(SCF!$D$2:$D$2426,"Stock")</f>
        <v>108</v>
      </c>
      <c r="F12">
        <f>COUNTIF(SCF!$D$2:$D$2426,"Other")</f>
        <v>11</v>
      </c>
      <c r="G12">
        <v>11</v>
      </c>
      <c r="H12">
        <v>1983</v>
      </c>
      <c r="I12" t="s">
        <v>1149</v>
      </c>
      <c r="K12" s="48" t="s">
        <v>7217</v>
      </c>
      <c r="L12" s="48" t="s">
        <v>7229</v>
      </c>
      <c r="M12" s="1" t="s">
        <v>6008</v>
      </c>
      <c r="N12" t="s">
        <v>6009</v>
      </c>
      <c r="O12" t="s">
        <v>1094</v>
      </c>
    </row>
    <row r="13" spans="1:15">
      <c r="A13" s="1" t="s">
        <v>117</v>
      </c>
      <c r="B13">
        <v>100</v>
      </c>
      <c r="C13">
        <f>COUNTA(SIPP!$A$2:$A$2300)</f>
        <v>206</v>
      </c>
      <c r="D13">
        <f>COUNTIF(SIPP!$C$2:$C$2300,"Flow")</f>
        <v>72</v>
      </c>
      <c r="E13">
        <f>COUNTIF(SIPP!$C$2:$C$2300,"Stock")</f>
        <v>121</v>
      </c>
      <c r="F13">
        <f>COUNTIF(SIPP!$C$2:$C$2300,"Other")</f>
        <v>12</v>
      </c>
      <c r="G13">
        <v>15</v>
      </c>
      <c r="H13">
        <v>1984</v>
      </c>
      <c r="I13">
        <v>2014</v>
      </c>
      <c r="K13" s="48" t="s">
        <v>7217</v>
      </c>
      <c r="L13" s="48" t="s">
        <v>7230</v>
      </c>
      <c r="M13" s="1" t="s">
        <v>6314</v>
      </c>
      <c r="N13" t="s">
        <v>6600</v>
      </c>
      <c r="O13" t="s">
        <v>1095</v>
      </c>
    </row>
    <row r="14" spans="1:15">
      <c r="A14" s="1" t="s">
        <v>125</v>
      </c>
      <c r="B14">
        <v>100</v>
      </c>
      <c r="C14">
        <f>COUNTA(L.A.FANS!$B$2:$B$2326)</f>
        <v>56</v>
      </c>
      <c r="D14">
        <f>COUNTIF(L.A.FANS!$D$2:$D$2326,"Flow")</f>
        <v>18</v>
      </c>
      <c r="E14">
        <f>COUNTIF(L.A.FANS!$D$2:$D$2326,"Stock")</f>
        <v>18</v>
      </c>
      <c r="F14">
        <f>COUNTIF(L.A.FANS!$D$2:$D$2326,"Other")</f>
        <v>15</v>
      </c>
      <c r="G14">
        <v>2</v>
      </c>
      <c r="H14">
        <v>2000</v>
      </c>
      <c r="I14">
        <v>2008</v>
      </c>
      <c r="K14" s="48" t="s">
        <v>7236</v>
      </c>
      <c r="L14" s="48" t="s">
        <v>7231</v>
      </c>
      <c r="M14" s="1" t="s">
        <v>1096</v>
      </c>
      <c r="N14" t="s">
        <v>2254</v>
      </c>
      <c r="O14" t="s">
        <v>2253</v>
      </c>
    </row>
    <row r="15" spans="1:15">
      <c r="A15" s="1" t="s">
        <v>136</v>
      </c>
      <c r="B15">
        <v>100</v>
      </c>
      <c r="C15">
        <f>COUNTA(WLS!$A$3:$A$2378)</f>
        <v>87</v>
      </c>
      <c r="D15">
        <f>COUNTIF(WLS!$C$2:$C$2378,"Flow")</f>
        <v>29</v>
      </c>
      <c r="E15">
        <f>COUNTIF(WLS!$C$2:$C$2378,"Stock")</f>
        <v>37</v>
      </c>
      <c r="F15">
        <f>COUNTIF(WLS!$C$2:$C$2378,"Other")</f>
        <v>21</v>
      </c>
      <c r="G15">
        <v>6</v>
      </c>
      <c r="H15">
        <v>1957</v>
      </c>
      <c r="I15">
        <v>2011</v>
      </c>
      <c r="K15" s="48" t="s">
        <v>7233</v>
      </c>
      <c r="L15" s="48" t="s">
        <v>7232</v>
      </c>
      <c r="M15" s="1" t="s">
        <v>1098</v>
      </c>
      <c r="N15" t="s">
        <v>5811</v>
      </c>
      <c r="O15" t="s">
        <v>1097</v>
      </c>
    </row>
    <row r="16" spans="1:15">
      <c r="A16" s="1" t="s">
        <v>146</v>
      </c>
      <c r="B16">
        <v>100</v>
      </c>
      <c r="C16">
        <f>COUNTA(HESSIH!$B$4:$B$2589)</f>
        <v>245</v>
      </c>
      <c r="D16">
        <f>COUNTIF(HESSIH!$D$3:$D$2589,"Flow")</f>
        <v>149</v>
      </c>
      <c r="E16">
        <f>COUNTIF(HESSIH!$D$3:$D$2589,"Stock")</f>
        <v>72</v>
      </c>
      <c r="F16">
        <f>COUNTIF(HESSIH!$D$3:$D$2589,"Other")</f>
        <v>22</v>
      </c>
      <c r="G16">
        <v>9</v>
      </c>
      <c r="H16">
        <v>1974</v>
      </c>
      <c r="K16" s="48" t="s">
        <v>7236</v>
      </c>
      <c r="L16" s="48" t="s">
        <v>7237</v>
      </c>
      <c r="M16" s="1" t="s">
        <v>1099</v>
      </c>
      <c r="N16" t="s">
        <v>6733</v>
      </c>
      <c r="O16" t="s">
        <v>1100</v>
      </c>
    </row>
    <row r="17" spans="1:16">
      <c r="A17" s="1" t="s">
        <v>155</v>
      </c>
      <c r="B17">
        <v>100</v>
      </c>
      <c r="C17">
        <f>COUNTA(HILDA!$B$2:$B$2410)</f>
        <v>118</v>
      </c>
      <c r="D17">
        <f>COUNTIF(HILDA!$D$2:$D$2410,"Flow")</f>
        <v>45</v>
      </c>
      <c r="E17">
        <f>COUNTIF(HILDA!$D$2:$D$2410,"Stock")</f>
        <v>56</v>
      </c>
      <c r="F17">
        <f>COUNTIF(HILDA!$D$2:$D$2410,"Other")</f>
        <v>16</v>
      </c>
      <c r="G17">
        <v>16</v>
      </c>
      <c r="H17">
        <v>2001</v>
      </c>
      <c r="I17" t="s">
        <v>1149</v>
      </c>
      <c r="K17" s="48" t="s">
        <v>7239</v>
      </c>
      <c r="L17" s="48" t="s">
        <v>7238</v>
      </c>
      <c r="M17" s="1" t="s">
        <v>1102</v>
      </c>
      <c r="N17" t="s">
        <v>2618</v>
      </c>
      <c r="O17" t="s">
        <v>1101</v>
      </c>
    </row>
    <row r="18" spans="1:16">
      <c r="A18" s="1" t="s">
        <v>164</v>
      </c>
      <c r="B18">
        <v>100</v>
      </c>
      <c r="C18">
        <f>COUNTA(SFS!$B$2:$B$2484)</f>
        <v>76</v>
      </c>
      <c r="D18">
        <f>COUNTIF(SFS!$D$2:$D$2484,"Flow")</f>
        <v>2</v>
      </c>
      <c r="E18">
        <f>COUNTIF(SFS!$D$2:$D$2484,"Stock")</f>
        <v>70</v>
      </c>
      <c r="F18">
        <f>COUNTIF(SFS!$D$2:$D$2484,"Other")</f>
        <v>2</v>
      </c>
      <c r="G18">
        <v>4</v>
      </c>
      <c r="H18">
        <v>1999</v>
      </c>
      <c r="I18" t="s">
        <v>1149</v>
      </c>
      <c r="K18" s="48" t="s">
        <v>33</v>
      </c>
      <c r="L18" s="48" t="s">
        <v>7225</v>
      </c>
      <c r="M18" s="1" t="s">
        <v>2619</v>
      </c>
      <c r="N18" t="s">
        <v>2620</v>
      </c>
      <c r="O18" t="s">
        <v>1103</v>
      </c>
    </row>
    <row r="19" spans="1:16" s="5" customFormat="1">
      <c r="A19" s="6" t="s">
        <v>172</v>
      </c>
      <c r="B19" s="5">
        <v>0</v>
      </c>
      <c r="C19" s="5">
        <f>COUNTA(CFPS!$A$2:$A$2484)</f>
        <v>0</v>
      </c>
      <c r="D19" s="5">
        <f>COUNTIF(CFPS!$C$2:$C$2484,"Flow")</f>
        <v>0</v>
      </c>
      <c r="E19" s="5">
        <f>COUNTIF(CFPS!$C$2:$C$2484,"Stock")</f>
        <v>0</v>
      </c>
      <c r="F19" s="5">
        <f>COUNTIF(CFPS!$C$2:$C$2484,"Other")</f>
        <v>0</v>
      </c>
      <c r="G19" s="50" t="s">
        <v>2778</v>
      </c>
      <c r="H19" s="5">
        <v>2010</v>
      </c>
      <c r="I19" s="5" t="s">
        <v>1149</v>
      </c>
      <c r="K19" s="5" t="s">
        <v>33</v>
      </c>
      <c r="L19" s="5" t="s">
        <v>7240</v>
      </c>
      <c r="M19" s="6" t="s">
        <v>2779</v>
      </c>
      <c r="N19" s="5" t="s">
        <v>6731</v>
      </c>
      <c r="O19" s="5" t="s">
        <v>1104</v>
      </c>
    </row>
    <row r="20" spans="1:16" s="5" customFormat="1">
      <c r="A20" s="6" t="s">
        <v>180</v>
      </c>
      <c r="B20" s="5">
        <v>0</v>
      </c>
      <c r="C20" s="5">
        <f>COUNTA(HWS!$A$2:$A$2484)</f>
        <v>0</v>
      </c>
      <c r="D20" s="5">
        <f>COUNTIF(HWS!$C$2:$C$2484,"Flow")</f>
        <v>0</v>
      </c>
      <c r="E20" s="5">
        <f>COUNTIF(HWS!$C$2:$C$2484,"Stock")</f>
        <v>0</v>
      </c>
      <c r="F20" s="5">
        <f>COUNTIF(HWS!$C$2:$C$2484,"Other")</f>
        <v>0</v>
      </c>
      <c r="G20" s="5">
        <v>7</v>
      </c>
      <c r="H20" s="5">
        <v>1987</v>
      </c>
      <c r="I20" s="5" t="s">
        <v>1149</v>
      </c>
      <c r="K20" s="5" t="s">
        <v>33</v>
      </c>
      <c r="L20" s="5" t="s">
        <v>7217</v>
      </c>
      <c r="M20" s="6" t="s">
        <v>1105</v>
      </c>
      <c r="N20" s="5" t="s">
        <v>6004</v>
      </c>
      <c r="O20" s="5" t="s">
        <v>1106</v>
      </c>
    </row>
    <row r="21" spans="1:16" s="5" customFormat="1">
      <c r="A21" s="6" t="s">
        <v>188</v>
      </c>
      <c r="B21" s="5">
        <v>0</v>
      </c>
      <c r="C21" s="5">
        <f>COUNTA(SOEP!$A$2:$A$2484)</f>
        <v>1</v>
      </c>
      <c r="D21" s="5">
        <f>COUNTIF(SOEP!$C$2:$C$2484,"Flow")</f>
        <v>0</v>
      </c>
      <c r="E21" s="5">
        <f>COUNTIF(SOEP!$C$2:$C$2484,"Stock")</f>
        <v>0</v>
      </c>
      <c r="F21" s="5">
        <f>COUNTIF(SOEP!$C$2:$C$2484,"Other")</f>
        <v>0</v>
      </c>
      <c r="H21" s="5">
        <v>1988</v>
      </c>
      <c r="I21" s="5" t="s">
        <v>1149</v>
      </c>
      <c r="K21" s="5" t="s">
        <v>31</v>
      </c>
      <c r="L21" s="5" t="s">
        <v>7241</v>
      </c>
      <c r="M21" s="6" t="s">
        <v>1107</v>
      </c>
      <c r="N21" s="5" t="s">
        <v>6005</v>
      </c>
      <c r="O21" s="5" t="s">
        <v>1108</v>
      </c>
    </row>
    <row r="22" spans="1:16">
      <c r="A22" s="1" t="s">
        <v>197</v>
      </c>
      <c r="B22">
        <v>100</v>
      </c>
      <c r="C22">
        <f>COUNTA(SHIW!$A$2:$A$2524)</f>
        <v>63</v>
      </c>
      <c r="D22">
        <f>COUNTIF(SHIW!$C$2:$C$2524,"Flow")</f>
        <v>12</v>
      </c>
      <c r="E22">
        <f>COUNTIF(SHIW!$C$2:$C$2524,"Stock")</f>
        <v>36</v>
      </c>
      <c r="F22">
        <f>COUNTIF(SHIW!$C$2:$C$2524,"Other")</f>
        <v>14</v>
      </c>
      <c r="G22">
        <v>23</v>
      </c>
      <c r="H22" s="11" t="s">
        <v>2780</v>
      </c>
      <c r="I22" t="s">
        <v>1149</v>
      </c>
      <c r="K22" s="5" t="s">
        <v>7233</v>
      </c>
      <c r="L22" s="5" t="s">
        <v>31</v>
      </c>
      <c r="M22" s="1" t="s">
        <v>1109</v>
      </c>
      <c r="N22" t="s">
        <v>2781</v>
      </c>
      <c r="O22" t="s">
        <v>1110</v>
      </c>
    </row>
    <row r="23" spans="1:16" s="5" customFormat="1">
      <c r="A23" s="6" t="s">
        <v>206</v>
      </c>
      <c r="B23" s="5">
        <v>0</v>
      </c>
      <c r="C23" s="5">
        <f>COUNTA(KHPS!$A$2:$A$2524)</f>
        <v>1</v>
      </c>
      <c r="D23" s="5">
        <f>COUNTIF(KHPS!$C$2:$C$2524,"Flow")</f>
        <v>0</v>
      </c>
      <c r="E23" s="5">
        <f>COUNTIF(KHPS!$C$2:$C$2524,"Stock")</f>
        <v>0</v>
      </c>
      <c r="F23" s="5">
        <f>COUNTIF(KHPS!$C$2:$C$2524,"Other")</f>
        <v>0</v>
      </c>
      <c r="G23" s="5">
        <v>14</v>
      </c>
      <c r="H23" s="5">
        <v>2004</v>
      </c>
      <c r="I23" s="5" t="s">
        <v>1149</v>
      </c>
      <c r="K23" s="5" t="s">
        <v>31</v>
      </c>
      <c r="L23" s="5" t="s">
        <v>7242</v>
      </c>
      <c r="M23" s="6" t="s">
        <v>1117</v>
      </c>
      <c r="N23" s="5" t="s">
        <v>2912</v>
      </c>
      <c r="O23" s="5" t="s">
        <v>1111</v>
      </c>
    </row>
    <row r="24" spans="1:16">
      <c r="A24" s="1" t="s">
        <v>215</v>
      </c>
      <c r="B24">
        <v>100</v>
      </c>
      <c r="C24">
        <f>COUNTA(KLIPS!$B$3:$B$2611)</f>
        <v>126</v>
      </c>
      <c r="D24">
        <f>COUNTIF(KLIPS!$D$3:$D$2611,"Flow")</f>
        <v>53</v>
      </c>
      <c r="E24">
        <f>COUNTIF(KLIPS!$D$3:$D$2611,"Stock")</f>
        <v>53</v>
      </c>
      <c r="F24">
        <f>COUNTIF(KLIPS!$D$3:$D$2611,"Other")</f>
        <v>18</v>
      </c>
      <c r="G24">
        <v>18</v>
      </c>
      <c r="H24">
        <v>1998</v>
      </c>
      <c r="I24" t="s">
        <v>1149</v>
      </c>
      <c r="K24" s="48" t="s">
        <v>7243</v>
      </c>
      <c r="L24" s="48" t="s">
        <v>31</v>
      </c>
      <c r="M24" s="1" t="s">
        <v>1116</v>
      </c>
      <c r="O24" t="s">
        <v>1112</v>
      </c>
    </row>
    <row r="25" spans="1:16">
      <c r="A25" s="1" t="s">
        <v>224</v>
      </c>
      <c r="B25">
        <v>100</v>
      </c>
      <c r="C25">
        <f>COUNTA(SHP!$A$3:$A$2652)</f>
        <v>70</v>
      </c>
      <c r="D25">
        <f>COUNTIF(SHP!$C$3:$C$2652,"Flow")</f>
        <v>42</v>
      </c>
      <c r="E25">
        <f>COUNTIF(SHP!$C$3:$C$2652,"Stock")</f>
        <v>11</v>
      </c>
      <c r="F25">
        <f>COUNTIF(SHP!$C$3:$C$2652,"Other")</f>
        <v>16</v>
      </c>
      <c r="G25">
        <v>19</v>
      </c>
      <c r="H25">
        <v>1999</v>
      </c>
      <c r="I25" t="s">
        <v>1149</v>
      </c>
      <c r="K25" s="48" t="s">
        <v>7233</v>
      </c>
      <c r="L25" s="48" t="s">
        <v>7244</v>
      </c>
      <c r="M25" s="1" t="s">
        <v>1113</v>
      </c>
      <c r="N25" t="s">
        <v>3208</v>
      </c>
      <c r="O25" t="s">
        <v>1114</v>
      </c>
    </row>
    <row r="26" spans="1:16">
      <c r="A26" s="1" t="s">
        <v>232</v>
      </c>
      <c r="B26">
        <v>100</v>
      </c>
      <c r="C26">
        <f>COUNTA(BHPS!$B$2:$B$2003)</f>
        <v>45</v>
      </c>
      <c r="D26">
        <f>COUNTIF(BHPS!$D$2:$D$2003,"Flow")</f>
        <v>7</v>
      </c>
      <c r="E26">
        <f>COUNTIF(BHPS!$D$2:$D$2003,"Stock")</f>
        <v>6</v>
      </c>
      <c r="F26">
        <f>COUNTIF(BHPS!$D$2:$D$2003,"Other")</f>
        <v>31</v>
      </c>
      <c r="G26">
        <v>18</v>
      </c>
      <c r="H26">
        <v>1991</v>
      </c>
      <c r="I26">
        <v>2008</v>
      </c>
      <c r="K26" s="48" t="s">
        <v>7217</v>
      </c>
      <c r="L26" s="48" t="s">
        <v>31</v>
      </c>
      <c r="M26" s="1" t="s">
        <v>599</v>
      </c>
      <c r="N26" t="s">
        <v>608</v>
      </c>
    </row>
    <row r="27" spans="1:16">
      <c r="A27" s="1" t="s">
        <v>242</v>
      </c>
      <c r="B27">
        <v>100</v>
      </c>
      <c r="C27">
        <f>COUNTA(UKHLS!$A$2:$A$2094)</f>
        <v>121</v>
      </c>
      <c r="D27">
        <f>COUNTIF(UKHLS!$C$2:$C$2094,"Flow")</f>
        <v>78</v>
      </c>
      <c r="E27">
        <f>COUNTIF(UKHLS!$C$2:$C$2094,"Stock")</f>
        <v>10</v>
      </c>
      <c r="F27">
        <f>COUNTIF(UKHLS!$C$2:$C$2094,"Other")</f>
        <v>25</v>
      </c>
      <c r="G27">
        <v>7</v>
      </c>
      <c r="H27">
        <v>2009</v>
      </c>
      <c r="I27" t="s">
        <v>1149</v>
      </c>
      <c r="K27" s="48" t="s">
        <v>7217</v>
      </c>
      <c r="L27" s="48" t="s">
        <v>31</v>
      </c>
      <c r="M27" s="1" t="s">
        <v>1081</v>
      </c>
      <c r="N27" t="s">
        <v>3324</v>
      </c>
      <c r="O27" t="s">
        <v>1115</v>
      </c>
    </row>
    <row r="28" spans="1:16">
      <c r="A28" s="1" t="s">
        <v>250</v>
      </c>
      <c r="B28">
        <v>100</v>
      </c>
      <c r="C28">
        <f>COUNTA(WAS!$A$2:$A$2438)</f>
        <v>387</v>
      </c>
      <c r="D28">
        <f>COUNTIF(WAS!$C$2:$C$2438,"Flow")</f>
        <v>83</v>
      </c>
      <c r="E28">
        <f>COUNTIF(WAS!$C$2:$C$2438,"Stock")</f>
        <v>261</v>
      </c>
      <c r="F28">
        <f>COUNTIF(WAS!$C$2:$C$2438,"Other")</f>
        <v>37</v>
      </c>
      <c r="G28">
        <v>3</v>
      </c>
      <c r="H28">
        <v>2006</v>
      </c>
      <c r="I28">
        <v>2012</v>
      </c>
      <c r="K28" s="48" t="s">
        <v>7217</v>
      </c>
      <c r="L28" s="48" t="s">
        <v>31</v>
      </c>
      <c r="M28" s="1" t="s">
        <v>1126</v>
      </c>
      <c r="N28" t="s">
        <v>3855</v>
      </c>
      <c r="O28" t="s">
        <v>1127</v>
      </c>
    </row>
    <row r="29" spans="1:16">
      <c r="A29" s="1" t="s">
        <v>256</v>
      </c>
      <c r="B29">
        <v>100</v>
      </c>
      <c r="C29">
        <f>COUNTA(HFCS!$B$2:$B$2581)</f>
        <v>166</v>
      </c>
      <c r="D29">
        <f>COUNTIF(HFCS!$D$2:$D$2581,"Flow")</f>
        <v>50</v>
      </c>
      <c r="E29">
        <f>COUNTIF(HFCS!$D$2:$D$2581,"Stock")</f>
        <v>101</v>
      </c>
      <c r="F29">
        <f>COUNTIF(HFCS!$D$2:$D$2581,"Other")</f>
        <v>14</v>
      </c>
      <c r="G29">
        <v>2</v>
      </c>
      <c r="H29">
        <v>2010</v>
      </c>
      <c r="I29" t="s">
        <v>1149</v>
      </c>
      <c r="K29" s="48" t="s">
        <v>7233</v>
      </c>
      <c r="L29" s="48" t="s">
        <v>31</v>
      </c>
      <c r="M29" s="1" t="s">
        <v>1118</v>
      </c>
      <c r="O29" t="s">
        <v>1119</v>
      </c>
      <c r="P29" t="s">
        <v>258</v>
      </c>
    </row>
    <row r="30" spans="1:16">
      <c r="A30" s="1" t="s">
        <v>264</v>
      </c>
      <c r="B30">
        <v>100</v>
      </c>
      <c r="C30">
        <f>COUNTA(ISSP!$B$2:$B$2578)</f>
        <v>18</v>
      </c>
      <c r="D30">
        <f>COUNTIF(ISSP!$D$2:$D$2578,"Flow")</f>
        <v>2</v>
      </c>
      <c r="E30">
        <f>COUNTIF(ISSP!$D$2:$D$2578,"Stock")</f>
        <v>2</v>
      </c>
      <c r="F30">
        <f>COUNTIF(ISSP!$D$2:$D$2578,"Other")</f>
        <v>13</v>
      </c>
      <c r="G30">
        <v>4</v>
      </c>
      <c r="H30">
        <v>1987</v>
      </c>
      <c r="I30" t="s">
        <v>1149</v>
      </c>
      <c r="L30" s="48" t="s">
        <v>7245</v>
      </c>
      <c r="M30" s="1" t="s">
        <v>1121</v>
      </c>
      <c r="N30" t="s">
        <v>4715</v>
      </c>
      <c r="O30" t="s">
        <v>1120</v>
      </c>
      <c r="P30" t="s">
        <v>258</v>
      </c>
    </row>
    <row r="31" spans="1:16">
      <c r="A31" s="1" t="s">
        <v>270</v>
      </c>
      <c r="B31">
        <v>100</v>
      </c>
      <c r="C31">
        <f>COUNTA(LWS!$B$3:$B$2693)</f>
        <v>321</v>
      </c>
      <c r="D31">
        <f>COUNTIF(LWS!$D$3:$D$2693,"Flow")</f>
        <v>244</v>
      </c>
      <c r="E31">
        <f>COUNTIF(LWS!$D$3:$D$2693,"Stock")</f>
        <v>52</v>
      </c>
      <c r="F31">
        <f>COUNTIF(LWS!$D$3:$D$2693,"Other")</f>
        <v>23</v>
      </c>
      <c r="G31" t="s">
        <v>4870</v>
      </c>
      <c r="H31">
        <v>1967</v>
      </c>
      <c r="I31" t="s">
        <v>1149</v>
      </c>
      <c r="K31" s="48" t="s">
        <v>7246</v>
      </c>
      <c r="L31" s="48" t="s">
        <v>31</v>
      </c>
      <c r="M31" s="1" t="s">
        <v>1122</v>
      </c>
      <c r="N31" t="s">
        <v>4877</v>
      </c>
      <c r="O31" t="s">
        <v>1123</v>
      </c>
      <c r="P31" t="s">
        <v>258</v>
      </c>
    </row>
    <row r="32" spans="1:16">
      <c r="A32" s="1" t="s">
        <v>279</v>
      </c>
      <c r="B32">
        <v>100</v>
      </c>
      <c r="C32">
        <f>COUNTA(SHARE!$A$3:$A$2734)</f>
        <v>66</v>
      </c>
      <c r="D32">
        <f>COUNTIF(SHARE!$C$3:$C$2734,"Flow")</f>
        <v>22</v>
      </c>
      <c r="E32">
        <f>COUNTIF(SHARE!$C$3:$C$2734,"Stock")</f>
        <v>33</v>
      </c>
      <c r="F32">
        <f>COUNTIF(SHARE!$C$3:$C$2734,"Other")</f>
        <v>10</v>
      </c>
      <c r="G32">
        <v>7</v>
      </c>
      <c r="H32">
        <v>2004</v>
      </c>
      <c r="I32" t="s">
        <v>1149</v>
      </c>
      <c r="K32" s="48" t="s">
        <v>7233</v>
      </c>
      <c r="L32" s="48" t="s">
        <v>7247</v>
      </c>
      <c r="M32" s="1" t="s">
        <v>1125</v>
      </c>
      <c r="N32" t="s">
        <v>5479</v>
      </c>
      <c r="O32" t="s">
        <v>1124</v>
      </c>
      <c r="P32" t="s">
        <v>258</v>
      </c>
    </row>
    <row r="33" spans="1:14">
      <c r="A33" s="14" t="s">
        <v>2109</v>
      </c>
      <c r="B33" s="24">
        <f>SUM(B2:B32)/COUNTA(B2:B32)/100</f>
        <v>0.83870967741935487</v>
      </c>
      <c r="C33">
        <f>SUM(C2:C32)</f>
        <v>3237</v>
      </c>
      <c r="D33">
        <f t="shared" ref="D33:F33" si="0">SUM(D2:D32)</f>
        <v>1291</v>
      </c>
      <c r="E33">
        <f t="shared" si="0"/>
        <v>1357</v>
      </c>
      <c r="F33">
        <f t="shared" si="0"/>
        <v>496</v>
      </c>
      <c r="G33">
        <f>SUM(G2:G32)+10</f>
        <v>373</v>
      </c>
      <c r="H33">
        <f>MIN(H2:H32)</f>
        <v>1957</v>
      </c>
      <c r="I33" t="s">
        <v>1149</v>
      </c>
    </row>
    <row r="34" spans="1:14">
      <c r="A34" s="14" t="s">
        <v>5466</v>
      </c>
      <c r="B34">
        <f>COUNTIF($B$2:$B$32,100)</f>
        <v>26</v>
      </c>
    </row>
    <row r="35" spans="1:14">
      <c r="A35" t="s">
        <v>4381</v>
      </c>
    </row>
    <row r="36" spans="1:14">
      <c r="A36" t="s">
        <v>5346</v>
      </c>
      <c r="N36" s="24"/>
    </row>
    <row r="41" spans="1:14">
      <c r="M41" t="s">
        <v>6313</v>
      </c>
    </row>
  </sheetData>
  <autoFilter ref="A1:P36"/>
  <hyperlinks>
    <hyperlink ref="A4" location="GSS!A1" display="GSS"/>
    <hyperlink ref="M4" r:id="rId1"/>
    <hyperlink ref="A2" location="AddHealth!A1" display="AddHealth"/>
    <hyperlink ref="M2" r:id="rId2"/>
    <hyperlink ref="A3" location="CE!A1" display="CE"/>
    <hyperlink ref="A5" location="HRS!A1" display="HRS"/>
    <hyperlink ref="M5" r:id="rId3"/>
    <hyperlink ref="A26" location="BHPS!A1" display="BHPS"/>
    <hyperlink ref="M26" r:id="rId4"/>
    <hyperlink ref="A8" location="NSFH!A1" display="NSFH"/>
    <hyperlink ref="M8" r:id="rId5"/>
    <hyperlink ref="A27" location="UKHLS!A1" display="UKHLS"/>
    <hyperlink ref="M27" r:id="rId6"/>
    <hyperlink ref="M6" r:id="rId7"/>
    <hyperlink ref="M7" r:id="rId8"/>
    <hyperlink ref="M9" r:id="rId9"/>
    <hyperlink ref="M10" r:id="rId10"/>
    <hyperlink ref="M11" r:id="rId11"/>
    <hyperlink ref="M13" r:id="rId12"/>
    <hyperlink ref="M14" r:id="rId13"/>
    <hyperlink ref="M15" r:id="rId14"/>
    <hyperlink ref="M16" r:id="rId15"/>
    <hyperlink ref="M19" r:id="rId16" location="method/http://opendata.pku.edu.cn/dataset.xhtml?persistentId=doi:10.18170/DVN/45LCSO"/>
    <hyperlink ref="M21" r:id="rId17"/>
    <hyperlink ref="M22" r:id="rId18"/>
    <hyperlink ref="M25" r:id="rId19"/>
    <hyperlink ref="M24" r:id="rId20"/>
    <hyperlink ref="M23" r:id="rId21"/>
    <hyperlink ref="M29" r:id="rId22"/>
    <hyperlink ref="M30" r:id="rId23"/>
    <hyperlink ref="M31" r:id="rId24"/>
    <hyperlink ref="M32" r:id="rId25"/>
    <hyperlink ref="M28" r:id="rId26"/>
    <hyperlink ref="A9" location="NIS!A1" display="NIS"/>
    <hyperlink ref="A10" location="NSHAP!A1" display="NSHAP"/>
    <hyperlink ref="A11" location="PSID!A1" display="PSID"/>
    <hyperlink ref="A14" location="L.A.FANS!A1" display="L.A.FANS"/>
    <hyperlink ref="M17" r:id="rId27"/>
    <hyperlink ref="A17" location="HILDA!A1" display="HILDA Survey"/>
    <hyperlink ref="A18" location="SFS!A1" display="SFS"/>
    <hyperlink ref="A19" r:id="rId28"/>
    <hyperlink ref="A22" location="SHIW!A1" display="SHIW"/>
    <hyperlink ref="A23" location="KHPS!A1" display="JHPS/KHPS"/>
    <hyperlink ref="A24" location="KLIPS!A1" display="KLIPS"/>
    <hyperlink ref="A25" location="SHP!A1" display="SHP"/>
    <hyperlink ref="A28" location="WAS!A1" display="WAS"/>
    <hyperlink ref="A29" location="HFCS!A1" display="HFCS"/>
    <hyperlink ref="A30" location="ISSP!A1" display="ISSP"/>
    <hyperlink ref="A31" location="LWS!A1" display="LWS"/>
    <hyperlink ref="A32" location="SHARE!A1" display="SHARE"/>
    <hyperlink ref="A6" location="NLSY79!A1" display="NLSY79"/>
    <hyperlink ref="A7" location="NLSY97!A1" display="NLSY97"/>
    <hyperlink ref="M12" r:id="rId29"/>
    <hyperlink ref="A15" location="WLS!A1" display="WLS"/>
    <hyperlink ref="A20" location="HWS!A1" display="HWS"/>
    <hyperlink ref="M20" r:id="rId30"/>
    <hyperlink ref="A21" location="SOEP!A1" display="SOEP"/>
    <hyperlink ref="A12" location="SCF!A1" display="SCF"/>
    <hyperlink ref="A13" location="SIPP!A1" display="SIPP"/>
    <hyperlink ref="A16" location="HESSIH!A1" display="HES/SIH"/>
    <hyperlink ref="M3" r:id="rId31"/>
  </hyperlinks>
  <pageMargins left="0.7" right="0.7" top="0.75" bottom="0.75" header="0.3" footer="0.3"/>
  <pageSetup orientation="portrait" r:id="rId3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M32"/>
  <sheetViews>
    <sheetView zoomScale="70" zoomScaleNormal="70" workbookViewId="0">
      <selection activeCell="A12" sqref="A12"/>
    </sheetView>
  </sheetViews>
  <sheetFormatPr defaultRowHeight="15"/>
  <cols>
    <col min="1" max="1" width="17.7109375" customWidth="1"/>
    <col min="2" max="2" width="57.28515625" bestFit="1" customWidth="1"/>
    <col min="3" max="3" width="17" bestFit="1" customWidth="1"/>
    <col min="4" max="4" width="23.5703125" customWidth="1"/>
    <col min="5" max="5" width="18" customWidth="1"/>
    <col min="6" max="6" width="36.28515625" customWidth="1"/>
    <col min="7" max="7" width="29.5703125" bestFit="1" customWidth="1"/>
    <col min="8" max="8" width="22.5703125" customWidth="1"/>
    <col min="9" max="9" width="17.28515625" customWidth="1"/>
    <col min="10" max="10" width="32.7109375" customWidth="1"/>
    <col min="11" max="11" width="20" customWidth="1"/>
    <col min="12" max="12" width="18.7109375" customWidth="1"/>
    <col min="13" max="13" width="74.42578125" bestFit="1" customWidth="1"/>
  </cols>
  <sheetData>
    <row r="1" spans="1:13">
      <c r="A1" s="8" t="s">
        <v>0</v>
      </c>
      <c r="B1" s="8" t="s">
        <v>1</v>
      </c>
      <c r="C1" s="8" t="s">
        <v>2</v>
      </c>
      <c r="D1" s="8" t="s">
        <v>3</v>
      </c>
      <c r="E1" s="8" t="s">
        <v>4</v>
      </c>
      <c r="F1" s="8" t="s">
        <v>5</v>
      </c>
      <c r="G1" s="8" t="s">
        <v>6</v>
      </c>
      <c r="H1" s="8" t="s">
        <v>7</v>
      </c>
      <c r="I1" s="8" t="s">
        <v>8</v>
      </c>
      <c r="J1" s="8" t="s">
        <v>9</v>
      </c>
      <c r="K1" s="8" t="s">
        <v>10</v>
      </c>
      <c r="L1" s="8" t="s">
        <v>11</v>
      </c>
      <c r="M1" s="8" t="s">
        <v>12</v>
      </c>
    </row>
    <row r="2" spans="1:13">
      <c r="A2" s="17" t="s">
        <v>13</v>
      </c>
      <c r="B2" t="s">
        <v>14</v>
      </c>
      <c r="C2" t="s">
        <v>15</v>
      </c>
      <c r="D2" t="s">
        <v>16</v>
      </c>
      <c r="E2" t="s">
        <v>17</v>
      </c>
      <c r="F2">
        <v>2008</v>
      </c>
      <c r="G2" t="s">
        <v>18</v>
      </c>
      <c r="H2" s="1" t="s">
        <v>19</v>
      </c>
      <c r="I2" t="s">
        <v>20</v>
      </c>
      <c r="J2" t="s">
        <v>21</v>
      </c>
      <c r="K2" t="s">
        <v>22</v>
      </c>
      <c r="L2" t="s">
        <v>23</v>
      </c>
      <c r="M2" t="s">
        <v>24</v>
      </c>
    </row>
    <row r="3" spans="1:13">
      <c r="A3" t="s">
        <v>25</v>
      </c>
      <c r="B3" t="s">
        <v>26</v>
      </c>
      <c r="C3" t="s">
        <v>15</v>
      </c>
      <c r="D3" t="s">
        <v>27</v>
      </c>
      <c r="E3" t="s">
        <v>28</v>
      </c>
      <c r="F3" t="s">
        <v>29</v>
      </c>
      <c r="G3" t="s">
        <v>18</v>
      </c>
      <c r="H3" s="1" t="s">
        <v>30</v>
      </c>
      <c r="I3" s="2" t="s">
        <v>31</v>
      </c>
      <c r="J3" s="1" t="s">
        <v>32</v>
      </c>
      <c r="K3" s="2" t="s">
        <v>33</v>
      </c>
      <c r="L3" t="s">
        <v>34</v>
      </c>
      <c r="M3" t="s">
        <v>35</v>
      </c>
    </row>
    <row r="4" spans="1:13">
      <c r="A4" s="18" t="s">
        <v>36</v>
      </c>
      <c r="B4" t="s">
        <v>37</v>
      </c>
      <c r="C4" t="s">
        <v>15</v>
      </c>
      <c r="D4" t="s">
        <v>38</v>
      </c>
      <c r="E4" t="s">
        <v>39</v>
      </c>
      <c r="F4" t="s">
        <v>40</v>
      </c>
      <c r="G4" t="s">
        <v>41</v>
      </c>
      <c r="H4" s="1" t="s">
        <v>42</v>
      </c>
      <c r="I4" t="s">
        <v>20</v>
      </c>
      <c r="J4" t="s">
        <v>43</v>
      </c>
      <c r="K4" s="2" t="s">
        <v>44</v>
      </c>
      <c r="L4" t="s">
        <v>45</v>
      </c>
      <c r="M4" t="s">
        <v>46</v>
      </c>
    </row>
    <row r="5" spans="1:13">
      <c r="A5" t="s">
        <v>47</v>
      </c>
      <c r="B5" t="s">
        <v>48</v>
      </c>
      <c r="C5" t="s">
        <v>15</v>
      </c>
      <c r="D5" t="s">
        <v>49</v>
      </c>
      <c r="E5" t="s">
        <v>50</v>
      </c>
      <c r="F5" t="s">
        <v>51</v>
      </c>
      <c r="G5" t="s">
        <v>18</v>
      </c>
      <c r="H5" s="1" t="s">
        <v>52</v>
      </c>
      <c r="I5" t="s">
        <v>20</v>
      </c>
      <c r="J5" t="s">
        <v>53</v>
      </c>
      <c r="K5" s="2" t="s">
        <v>54</v>
      </c>
      <c r="L5" t="s">
        <v>55</v>
      </c>
      <c r="M5" t="s">
        <v>33</v>
      </c>
    </row>
    <row r="6" spans="1:13">
      <c r="A6" t="s">
        <v>56</v>
      </c>
      <c r="B6" t="s">
        <v>57</v>
      </c>
      <c r="C6" t="s">
        <v>15</v>
      </c>
      <c r="D6" t="s">
        <v>58</v>
      </c>
      <c r="E6" t="s">
        <v>59</v>
      </c>
      <c r="F6" t="s">
        <v>60</v>
      </c>
      <c r="G6" t="s">
        <v>61</v>
      </c>
      <c r="H6" s="1" t="s">
        <v>62</v>
      </c>
      <c r="I6" t="s">
        <v>63</v>
      </c>
      <c r="J6" s="1" t="s">
        <v>64</v>
      </c>
      <c r="K6" s="2" t="s">
        <v>22</v>
      </c>
      <c r="L6" t="s">
        <v>65</v>
      </c>
      <c r="M6" t="s">
        <v>35</v>
      </c>
    </row>
    <row r="7" spans="1:13">
      <c r="A7" t="s">
        <v>66</v>
      </c>
      <c r="B7" t="s">
        <v>67</v>
      </c>
      <c r="C7" t="s">
        <v>15</v>
      </c>
      <c r="D7" t="s">
        <v>68</v>
      </c>
      <c r="E7" t="s">
        <v>69</v>
      </c>
      <c r="F7" t="s">
        <v>70</v>
      </c>
      <c r="G7" t="s">
        <v>61</v>
      </c>
      <c r="H7" s="1" t="s">
        <v>71</v>
      </c>
      <c r="I7" t="s">
        <v>63</v>
      </c>
      <c r="J7" s="1" t="s">
        <v>72</v>
      </c>
      <c r="K7" s="2" t="s">
        <v>22</v>
      </c>
      <c r="L7" t="s">
        <v>65</v>
      </c>
      <c r="M7" t="s">
        <v>35</v>
      </c>
    </row>
    <row r="8" spans="1:13">
      <c r="A8" s="17" t="s">
        <v>73</v>
      </c>
      <c r="B8" t="s">
        <v>74</v>
      </c>
      <c r="C8" t="s">
        <v>15</v>
      </c>
      <c r="D8" t="s">
        <v>75</v>
      </c>
      <c r="E8" t="s">
        <v>76</v>
      </c>
      <c r="F8" t="s">
        <v>77</v>
      </c>
      <c r="G8" t="s">
        <v>61</v>
      </c>
      <c r="H8" s="1" t="s">
        <v>78</v>
      </c>
      <c r="I8" t="s">
        <v>20</v>
      </c>
      <c r="J8" t="s">
        <v>79</v>
      </c>
      <c r="K8" s="2" t="s">
        <v>80</v>
      </c>
      <c r="L8" t="s">
        <v>81</v>
      </c>
      <c r="M8" t="s">
        <v>35</v>
      </c>
    </row>
    <row r="9" spans="1:13">
      <c r="A9" t="s">
        <v>82</v>
      </c>
      <c r="B9" t="s">
        <v>83</v>
      </c>
      <c r="C9" t="s">
        <v>15</v>
      </c>
      <c r="D9" t="s">
        <v>84</v>
      </c>
      <c r="E9" t="s">
        <v>85</v>
      </c>
      <c r="F9" t="s">
        <v>86</v>
      </c>
      <c r="G9" t="s">
        <v>61</v>
      </c>
      <c r="H9" s="1" t="s">
        <v>87</v>
      </c>
      <c r="I9" t="s">
        <v>20</v>
      </c>
      <c r="J9" s="2" t="s">
        <v>88</v>
      </c>
      <c r="K9" s="2" t="s">
        <v>54</v>
      </c>
      <c r="L9" s="2" t="s">
        <v>89</v>
      </c>
      <c r="M9" s="2" t="s">
        <v>90</v>
      </c>
    </row>
    <row r="10" spans="1:13">
      <c r="A10" t="s">
        <v>91</v>
      </c>
      <c r="B10" t="s">
        <v>92</v>
      </c>
      <c r="C10" t="s">
        <v>15</v>
      </c>
      <c r="D10" t="s">
        <v>93</v>
      </c>
      <c r="E10" t="s">
        <v>94</v>
      </c>
      <c r="F10" t="s">
        <v>95</v>
      </c>
      <c r="G10" t="s">
        <v>18</v>
      </c>
      <c r="H10" s="1" t="s">
        <v>96</v>
      </c>
      <c r="I10" t="s">
        <v>31</v>
      </c>
      <c r="J10" t="s">
        <v>97</v>
      </c>
      <c r="K10" s="2" t="s">
        <v>22</v>
      </c>
      <c r="L10" s="2" t="s">
        <v>98</v>
      </c>
      <c r="M10" s="2" t="s">
        <v>35</v>
      </c>
    </row>
    <row r="11" spans="1:13">
      <c r="A11" t="s">
        <v>99</v>
      </c>
      <c r="B11" t="s">
        <v>100</v>
      </c>
      <c r="C11" t="s">
        <v>15</v>
      </c>
      <c r="D11" t="s">
        <v>101</v>
      </c>
      <c r="E11" t="s">
        <v>102</v>
      </c>
      <c r="F11" t="s">
        <v>103</v>
      </c>
      <c r="G11" t="s">
        <v>104</v>
      </c>
      <c r="H11" s="1" t="s">
        <v>105</v>
      </c>
      <c r="I11" t="s">
        <v>20</v>
      </c>
      <c r="J11" t="s">
        <v>106</v>
      </c>
      <c r="K11" s="2" t="s">
        <v>54</v>
      </c>
      <c r="L11" s="3" t="s">
        <v>107</v>
      </c>
      <c r="M11" s="2" t="s">
        <v>46</v>
      </c>
    </row>
    <row r="12" spans="1:13">
      <c r="A12" t="s">
        <v>108</v>
      </c>
      <c r="B12" t="s">
        <v>109</v>
      </c>
      <c r="C12" t="s">
        <v>15</v>
      </c>
      <c r="D12" t="s">
        <v>110</v>
      </c>
      <c r="E12" t="s">
        <v>111</v>
      </c>
      <c r="F12" t="s">
        <v>112</v>
      </c>
      <c r="G12" t="s">
        <v>18</v>
      </c>
      <c r="H12" s="1" t="s">
        <v>113</v>
      </c>
      <c r="I12" t="s">
        <v>31</v>
      </c>
      <c r="J12" t="s">
        <v>114</v>
      </c>
      <c r="K12" s="2" t="s">
        <v>115</v>
      </c>
      <c r="L12" s="4" t="s">
        <v>116</v>
      </c>
      <c r="M12" s="4" t="s">
        <v>35</v>
      </c>
    </row>
    <row r="13" spans="1:13">
      <c r="A13" t="s">
        <v>117</v>
      </c>
      <c r="B13" t="s">
        <v>118</v>
      </c>
      <c r="C13" t="s">
        <v>15</v>
      </c>
      <c r="D13" t="s">
        <v>119</v>
      </c>
      <c r="E13" t="s">
        <v>120</v>
      </c>
      <c r="F13" t="s">
        <v>121</v>
      </c>
      <c r="G13" t="s">
        <v>18</v>
      </c>
      <c r="H13" s="1" t="s">
        <v>122</v>
      </c>
      <c r="I13" t="s">
        <v>31</v>
      </c>
      <c r="J13" s="1" t="s">
        <v>123</v>
      </c>
      <c r="K13" s="2" t="s">
        <v>115</v>
      </c>
      <c r="L13" s="4" t="s">
        <v>124</v>
      </c>
      <c r="M13" s="4" t="s">
        <v>35</v>
      </c>
    </row>
    <row r="14" spans="1:13">
      <c r="A14" t="s">
        <v>125</v>
      </c>
      <c r="B14" t="s">
        <v>126</v>
      </c>
      <c r="C14" t="s">
        <v>127</v>
      </c>
      <c r="D14" t="s">
        <v>128</v>
      </c>
      <c r="E14" t="s">
        <v>129</v>
      </c>
      <c r="F14" t="s">
        <v>130</v>
      </c>
      <c r="G14" t="s">
        <v>61</v>
      </c>
      <c r="H14" s="1" t="s">
        <v>131</v>
      </c>
      <c r="I14" t="s">
        <v>132</v>
      </c>
      <c r="J14" t="s">
        <v>133</v>
      </c>
      <c r="K14" s="2" t="s">
        <v>54</v>
      </c>
      <c r="L14" s="4" t="s">
        <v>134</v>
      </c>
      <c r="M14" s="4" t="s">
        <v>135</v>
      </c>
    </row>
    <row r="15" spans="1:13">
      <c r="A15" t="s">
        <v>136</v>
      </c>
      <c r="B15" t="s">
        <v>137</v>
      </c>
      <c r="C15" t="s">
        <v>127</v>
      </c>
      <c r="D15" t="s">
        <v>138</v>
      </c>
      <c r="E15" t="s">
        <v>139</v>
      </c>
      <c r="F15" t="s">
        <v>140</v>
      </c>
      <c r="G15" t="s">
        <v>61</v>
      </c>
      <c r="H15" s="1" t="s">
        <v>141</v>
      </c>
      <c r="I15" t="s">
        <v>20</v>
      </c>
      <c r="J15" t="s">
        <v>142</v>
      </c>
      <c r="K15" s="2" t="s">
        <v>143</v>
      </c>
      <c r="L15" s="4" t="s">
        <v>144</v>
      </c>
      <c r="M15" s="4" t="s">
        <v>145</v>
      </c>
    </row>
    <row r="16" spans="1:13">
      <c r="A16" t="s">
        <v>146</v>
      </c>
      <c r="B16" t="s">
        <v>147</v>
      </c>
      <c r="C16" t="s">
        <v>148</v>
      </c>
      <c r="D16" t="s">
        <v>149</v>
      </c>
      <c r="E16" t="s">
        <v>150</v>
      </c>
      <c r="F16" t="s">
        <v>151</v>
      </c>
      <c r="G16" t="s">
        <v>18</v>
      </c>
      <c r="H16" s="1" t="s">
        <v>152</v>
      </c>
      <c r="I16" t="s">
        <v>20</v>
      </c>
      <c r="J16" t="s">
        <v>153</v>
      </c>
      <c r="K16" s="2" t="s">
        <v>115</v>
      </c>
      <c r="L16" s="4" t="s">
        <v>154</v>
      </c>
      <c r="M16" s="4" t="s">
        <v>135</v>
      </c>
    </row>
    <row r="17" spans="1:13">
      <c r="A17" t="s">
        <v>155</v>
      </c>
      <c r="B17" t="s">
        <v>156</v>
      </c>
      <c r="C17" t="s">
        <v>148</v>
      </c>
      <c r="D17" t="s">
        <v>157</v>
      </c>
      <c r="E17" t="s">
        <v>158</v>
      </c>
      <c r="F17" t="s">
        <v>159</v>
      </c>
      <c r="G17" t="s">
        <v>18</v>
      </c>
      <c r="H17" s="1" t="s">
        <v>160</v>
      </c>
      <c r="I17" t="s">
        <v>20</v>
      </c>
      <c r="J17" t="s">
        <v>161</v>
      </c>
      <c r="K17" s="2" t="s">
        <v>115</v>
      </c>
      <c r="L17" s="4" t="s">
        <v>162</v>
      </c>
      <c r="M17" s="4" t="s">
        <v>163</v>
      </c>
    </row>
    <row r="18" spans="1:13">
      <c r="A18" t="s">
        <v>164</v>
      </c>
      <c r="B18" t="s">
        <v>165</v>
      </c>
      <c r="C18" t="s">
        <v>166</v>
      </c>
      <c r="D18" t="s">
        <v>167</v>
      </c>
      <c r="E18" t="s">
        <v>168</v>
      </c>
      <c r="F18" t="s">
        <v>169</v>
      </c>
      <c r="G18" t="s">
        <v>18</v>
      </c>
      <c r="H18" s="1" t="s">
        <v>170</v>
      </c>
      <c r="I18" t="s">
        <v>33</v>
      </c>
      <c r="J18" t="s">
        <v>33</v>
      </c>
      <c r="K18" s="2" t="s">
        <v>33</v>
      </c>
      <c r="L18" s="4" t="s">
        <v>171</v>
      </c>
      <c r="M18" s="4" t="s">
        <v>33</v>
      </c>
    </row>
    <row r="19" spans="1:13">
      <c r="A19" s="5" t="s">
        <v>172</v>
      </c>
      <c r="B19" s="5" t="s">
        <v>173</v>
      </c>
      <c r="C19" s="5" t="s">
        <v>174</v>
      </c>
      <c r="D19" s="5" t="s">
        <v>175</v>
      </c>
      <c r="E19" s="5" t="s">
        <v>176</v>
      </c>
      <c r="F19" s="5" t="s">
        <v>177</v>
      </c>
      <c r="G19" s="5" t="s">
        <v>178</v>
      </c>
      <c r="H19" s="6" t="s">
        <v>179</v>
      </c>
      <c r="I19" s="5"/>
      <c r="J19" s="5"/>
      <c r="K19" s="5"/>
      <c r="L19" s="5"/>
      <c r="M19" s="5"/>
    </row>
    <row r="20" spans="1:13">
      <c r="A20" t="s">
        <v>180</v>
      </c>
      <c r="B20" t="s">
        <v>181</v>
      </c>
      <c r="C20" t="s">
        <v>182</v>
      </c>
      <c r="D20" t="s">
        <v>183</v>
      </c>
      <c r="E20" t="s">
        <v>184</v>
      </c>
      <c r="F20" t="s">
        <v>185</v>
      </c>
      <c r="G20" t="s">
        <v>18</v>
      </c>
      <c r="H20" s="1" t="s">
        <v>186</v>
      </c>
      <c r="I20" t="s">
        <v>33</v>
      </c>
      <c r="J20" t="s">
        <v>33</v>
      </c>
      <c r="K20" s="2" t="s">
        <v>33</v>
      </c>
      <c r="L20" t="s">
        <v>187</v>
      </c>
      <c r="M20" t="s">
        <v>33</v>
      </c>
    </row>
    <row r="21" spans="1:13">
      <c r="A21" t="s">
        <v>188</v>
      </c>
      <c r="B21" t="s">
        <v>189</v>
      </c>
      <c r="C21" t="s">
        <v>190</v>
      </c>
      <c r="D21" t="s">
        <v>191</v>
      </c>
      <c r="E21" t="s">
        <v>120</v>
      </c>
      <c r="F21" t="s">
        <v>192</v>
      </c>
      <c r="G21" t="s">
        <v>18</v>
      </c>
      <c r="H21" s="1" t="s">
        <v>193</v>
      </c>
      <c r="I21" t="s">
        <v>132</v>
      </c>
      <c r="J21" t="s">
        <v>194</v>
      </c>
      <c r="K21" t="s">
        <v>195</v>
      </c>
      <c r="L21" t="s">
        <v>196</v>
      </c>
      <c r="M21" t="s">
        <v>145</v>
      </c>
    </row>
    <row r="22" spans="1:13">
      <c r="A22" t="s">
        <v>197</v>
      </c>
      <c r="B22" t="s">
        <v>198</v>
      </c>
      <c r="C22" t="s">
        <v>199</v>
      </c>
      <c r="D22" t="s">
        <v>200</v>
      </c>
      <c r="E22" t="s">
        <v>201</v>
      </c>
      <c r="F22" t="s">
        <v>202</v>
      </c>
      <c r="G22" t="s">
        <v>18</v>
      </c>
      <c r="H22" s="1" t="s">
        <v>203</v>
      </c>
      <c r="I22" t="s">
        <v>31</v>
      </c>
      <c r="J22" s="1" t="s">
        <v>204</v>
      </c>
      <c r="K22" s="2" t="s">
        <v>115</v>
      </c>
      <c r="L22" t="s">
        <v>205</v>
      </c>
      <c r="M22" t="s">
        <v>35</v>
      </c>
    </row>
    <row r="23" spans="1:13">
      <c r="A23" t="s">
        <v>206</v>
      </c>
      <c r="B23" t="s">
        <v>207</v>
      </c>
      <c r="C23" t="s">
        <v>208</v>
      </c>
      <c r="D23" t="s">
        <v>209</v>
      </c>
      <c r="E23" t="s">
        <v>210</v>
      </c>
      <c r="F23" t="s">
        <v>211</v>
      </c>
      <c r="G23" t="s">
        <v>18</v>
      </c>
      <c r="H23" s="1" t="s">
        <v>212</v>
      </c>
      <c r="I23" t="s">
        <v>20</v>
      </c>
      <c r="J23" t="s">
        <v>213</v>
      </c>
      <c r="K23" t="s">
        <v>22</v>
      </c>
      <c r="L23" t="s">
        <v>214</v>
      </c>
    </row>
    <row r="24" spans="1:13">
      <c r="A24" t="s">
        <v>215</v>
      </c>
      <c r="B24" t="s">
        <v>216</v>
      </c>
      <c r="C24" t="s">
        <v>217</v>
      </c>
      <c r="D24" t="s">
        <v>218</v>
      </c>
      <c r="E24" t="s">
        <v>219</v>
      </c>
      <c r="F24" t="s">
        <v>211</v>
      </c>
      <c r="G24" t="s">
        <v>18</v>
      </c>
      <c r="H24" s="1" t="s">
        <v>220</v>
      </c>
      <c r="I24" t="s">
        <v>20</v>
      </c>
      <c r="J24" t="s">
        <v>221</v>
      </c>
      <c r="K24" t="s">
        <v>115</v>
      </c>
      <c r="L24" t="s">
        <v>222</v>
      </c>
      <c r="M24" t="s">
        <v>223</v>
      </c>
    </row>
    <row r="25" spans="1:13">
      <c r="A25" t="s">
        <v>224</v>
      </c>
      <c r="B25" t="s">
        <v>225</v>
      </c>
      <c r="C25" t="s">
        <v>226</v>
      </c>
      <c r="D25" t="s">
        <v>227</v>
      </c>
      <c r="E25" t="s">
        <v>168</v>
      </c>
      <c r="F25" t="s">
        <v>228</v>
      </c>
      <c r="G25" t="s">
        <v>18</v>
      </c>
      <c r="H25" s="1" t="s">
        <v>229</v>
      </c>
      <c r="I25" t="s">
        <v>20</v>
      </c>
      <c r="J25" t="s">
        <v>230</v>
      </c>
      <c r="K25" t="s">
        <v>115</v>
      </c>
      <c r="L25" t="s">
        <v>231</v>
      </c>
      <c r="M25" t="s">
        <v>35</v>
      </c>
    </row>
    <row r="26" spans="1:13">
      <c r="A26" s="17" t="s">
        <v>232</v>
      </c>
      <c r="B26" t="s">
        <v>233</v>
      </c>
      <c r="C26" t="s">
        <v>234</v>
      </c>
      <c r="D26" t="s">
        <v>235</v>
      </c>
      <c r="E26" t="s">
        <v>236</v>
      </c>
      <c r="F26" t="s">
        <v>237</v>
      </c>
      <c r="G26" t="s">
        <v>18</v>
      </c>
      <c r="H26" s="1" t="s">
        <v>238</v>
      </c>
      <c r="I26" t="s">
        <v>31</v>
      </c>
      <c r="J26" t="s">
        <v>239</v>
      </c>
      <c r="K26" s="2" t="s">
        <v>240</v>
      </c>
      <c r="L26" s="2" t="s">
        <v>241</v>
      </c>
      <c r="M26" s="2" t="s">
        <v>35</v>
      </c>
    </row>
    <row r="27" spans="1:13">
      <c r="A27" t="s">
        <v>242</v>
      </c>
      <c r="B27" t="s">
        <v>243</v>
      </c>
      <c r="C27" t="s">
        <v>234</v>
      </c>
      <c r="D27" t="s">
        <v>244</v>
      </c>
      <c r="E27" t="s">
        <v>245</v>
      </c>
      <c r="F27" t="s">
        <v>246</v>
      </c>
      <c r="G27" t="s">
        <v>18</v>
      </c>
      <c r="H27" s="1" t="s">
        <v>247</v>
      </c>
      <c r="I27" t="s">
        <v>31</v>
      </c>
      <c r="J27" t="s">
        <v>239</v>
      </c>
      <c r="K27" s="2" t="s">
        <v>248</v>
      </c>
      <c r="L27" s="2" t="s">
        <v>249</v>
      </c>
      <c r="M27" s="2" t="s">
        <v>35</v>
      </c>
    </row>
    <row r="28" spans="1:13">
      <c r="A28" t="s">
        <v>250</v>
      </c>
      <c r="B28" t="s">
        <v>251</v>
      </c>
      <c r="C28" t="s">
        <v>234</v>
      </c>
      <c r="D28" t="s">
        <v>252</v>
      </c>
      <c r="E28" t="s">
        <v>253</v>
      </c>
      <c r="F28" t="s">
        <v>51</v>
      </c>
      <c r="G28" t="s">
        <v>18</v>
      </c>
      <c r="H28" s="1" t="s">
        <v>254</v>
      </c>
      <c r="I28" t="s">
        <v>31</v>
      </c>
      <c r="J28" t="s">
        <v>239</v>
      </c>
      <c r="K28" s="2" t="s">
        <v>115</v>
      </c>
      <c r="L28" t="s">
        <v>255</v>
      </c>
      <c r="M28" s="2" t="s">
        <v>35</v>
      </c>
    </row>
    <row r="29" spans="1:13">
      <c r="A29" t="s">
        <v>256</v>
      </c>
      <c r="B29" t="s">
        <v>257</v>
      </c>
      <c r="C29" t="s">
        <v>258</v>
      </c>
      <c r="D29" t="s">
        <v>259</v>
      </c>
      <c r="E29" t="s">
        <v>260</v>
      </c>
      <c r="F29" t="s">
        <v>112</v>
      </c>
      <c r="G29" t="s">
        <v>18</v>
      </c>
      <c r="H29" s="1" t="s">
        <v>261</v>
      </c>
      <c r="I29" t="s">
        <v>20</v>
      </c>
      <c r="J29" t="s">
        <v>262</v>
      </c>
      <c r="K29" s="2" t="s">
        <v>115</v>
      </c>
      <c r="L29" s="2" t="s">
        <v>263</v>
      </c>
      <c r="M29" s="2" t="s">
        <v>35</v>
      </c>
    </row>
    <row r="30" spans="1:13">
      <c r="A30" t="s">
        <v>264</v>
      </c>
      <c r="B30" t="s">
        <v>265</v>
      </c>
      <c r="C30" t="s">
        <v>258</v>
      </c>
      <c r="D30" t="s">
        <v>266</v>
      </c>
      <c r="E30" t="s">
        <v>267</v>
      </c>
      <c r="F30">
        <v>2009</v>
      </c>
      <c r="G30" t="s">
        <v>18</v>
      </c>
      <c r="H30" s="1" t="s">
        <v>268</v>
      </c>
      <c r="I30" t="s">
        <v>33</v>
      </c>
      <c r="J30" t="s">
        <v>33</v>
      </c>
      <c r="K30" s="2" t="s">
        <v>33</v>
      </c>
      <c r="L30" s="2" t="s">
        <v>269</v>
      </c>
      <c r="M30" s="2" t="s">
        <v>33</v>
      </c>
    </row>
    <row r="31" spans="1:13">
      <c r="A31" t="s">
        <v>270</v>
      </c>
      <c r="B31" t="s">
        <v>271</v>
      </c>
      <c r="C31" t="s">
        <v>258</v>
      </c>
      <c r="D31" t="s">
        <v>272</v>
      </c>
      <c r="E31" t="s">
        <v>273</v>
      </c>
      <c r="F31" t="s">
        <v>274</v>
      </c>
      <c r="G31" t="s">
        <v>18</v>
      </c>
      <c r="H31" s="1" t="s">
        <v>275</v>
      </c>
      <c r="I31" t="s">
        <v>20</v>
      </c>
      <c r="J31" t="s">
        <v>276</v>
      </c>
      <c r="K31" s="2" t="s">
        <v>31</v>
      </c>
      <c r="L31" s="2" t="s">
        <v>277</v>
      </c>
      <c r="M31" s="7" t="s">
        <v>278</v>
      </c>
    </row>
    <row r="32" spans="1:13">
      <c r="A32" t="s">
        <v>279</v>
      </c>
      <c r="B32" t="s">
        <v>280</v>
      </c>
      <c r="C32" t="s">
        <v>258</v>
      </c>
      <c r="D32" t="s">
        <v>281</v>
      </c>
      <c r="E32" t="s">
        <v>282</v>
      </c>
      <c r="F32" t="s">
        <v>51</v>
      </c>
      <c r="G32" t="s">
        <v>61</v>
      </c>
      <c r="H32" s="1" t="s">
        <v>283</v>
      </c>
      <c r="J32" t="s">
        <v>284</v>
      </c>
      <c r="K32" s="2" t="s">
        <v>31</v>
      </c>
      <c r="L32" s="2" t="s">
        <v>285</v>
      </c>
      <c r="M32" s="7" t="s">
        <v>35</v>
      </c>
    </row>
  </sheetData>
  <hyperlinks>
    <hyperlink ref="H2" r:id="rId1"/>
    <hyperlink ref="H3" r:id="rId2"/>
    <hyperlink ref="J3" r:id="rId3"/>
    <hyperlink ref="H4" r:id="rId4"/>
    <hyperlink ref="H5" r:id="rId5"/>
    <hyperlink ref="H6" r:id="rId6"/>
    <hyperlink ref="J6" r:id="rId7"/>
    <hyperlink ref="H7" r:id="rId8"/>
    <hyperlink ref="J7" r:id="rId9"/>
    <hyperlink ref="H8" r:id="rId10"/>
    <hyperlink ref="H9" r:id="rId11"/>
    <hyperlink ref="H10" r:id="rId12"/>
    <hyperlink ref="H12" r:id="rId13"/>
    <hyperlink ref="H11" r:id="rId14"/>
    <hyperlink ref="H13" r:id="rId15"/>
    <hyperlink ref="H14" r:id="rId16"/>
    <hyperlink ref="H15" r:id="rId17"/>
    <hyperlink ref="H17" r:id="rId18"/>
    <hyperlink ref="H16" r:id="rId19"/>
    <hyperlink ref="H19" r:id="rId20"/>
    <hyperlink ref="H20" r:id="rId21"/>
    <hyperlink ref="H21" r:id="rId22"/>
    <hyperlink ref="H22" r:id="rId23"/>
    <hyperlink ref="J22" r:id="rId24"/>
    <hyperlink ref="J13" r:id="rId25"/>
    <hyperlink ref="H23" r:id="rId26"/>
    <hyperlink ref="H24" r:id="rId27"/>
    <hyperlink ref="H25" r:id="rId28"/>
    <hyperlink ref="H26" r:id="rId29"/>
    <hyperlink ref="H27" r:id="rId30"/>
    <hyperlink ref="H28" r:id="rId31"/>
    <hyperlink ref="H29" r:id="rId32"/>
    <hyperlink ref="H30" r:id="rId33"/>
    <hyperlink ref="H31" r:id="rId34"/>
    <hyperlink ref="H32" r:id="rId35"/>
    <hyperlink ref="A4" location="GSS!A1" display="GSS"/>
    <hyperlink ref="H18" r:id="rId36"/>
  </hyperlinks>
  <pageMargins left="0.7" right="0.7" top="0.75" bottom="0.75" header="0.3" footer="0.3"/>
  <legacyDrawing r:id="rId37"/>
  <tableParts count="1">
    <tablePart r:id="rId3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9"/>
  <sheetViews>
    <sheetView workbookViewId="0">
      <selection activeCell="A10" sqref="A10"/>
    </sheetView>
  </sheetViews>
  <sheetFormatPr defaultColWidth="8.7109375" defaultRowHeight="15"/>
  <cols>
    <col min="1" max="1" width="13.7109375" style="48" customWidth="1"/>
    <col min="2" max="2" width="21.42578125" style="48" bestFit="1" customWidth="1"/>
    <col min="3" max="3" width="17" style="48" bestFit="1" customWidth="1"/>
    <col min="4" max="11" width="17" style="48" customWidth="1"/>
    <col min="12" max="12" width="10.5703125" style="48" bestFit="1" customWidth="1"/>
    <col min="13" max="13" width="11" style="48" bestFit="1" customWidth="1"/>
    <col min="14" max="14" width="10.140625" style="48" bestFit="1" customWidth="1"/>
    <col min="15" max="16384" width="8.7109375" style="48"/>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9" spans="1:12">
      <c r="A9" s="14" t="s">
        <v>479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1"/>
  <sheetViews>
    <sheetView workbookViewId="0"/>
  </sheetViews>
  <sheetFormatPr defaultColWidth="9.140625" defaultRowHeight="15"/>
  <cols>
    <col min="1" max="1" width="13.7109375" style="48" customWidth="1"/>
    <col min="2" max="2" width="21.42578125" style="48" bestFit="1" customWidth="1"/>
    <col min="3" max="3" width="17" style="48" bestFit="1" customWidth="1"/>
    <col min="4" max="11" width="17" style="48" customWidth="1"/>
    <col min="12" max="12" width="10.5703125" style="48" bestFit="1" customWidth="1"/>
    <col min="13" max="13" width="11" style="48" bestFit="1" customWidth="1"/>
    <col min="14" max="14" width="10.140625" style="48" bestFit="1" customWidth="1"/>
    <col min="15" max="16384" width="9.140625" style="48"/>
  </cols>
  <sheetData>
    <row r="1" spans="1:12">
      <c r="A1" s="8" t="s">
        <v>287</v>
      </c>
      <c r="B1" s="8" t="s">
        <v>288</v>
      </c>
      <c r="C1" s="8" t="s">
        <v>289</v>
      </c>
      <c r="D1" s="8" t="s">
        <v>339</v>
      </c>
      <c r="E1" s="8" t="s">
        <v>308</v>
      </c>
      <c r="F1" s="8" t="s">
        <v>294</v>
      </c>
      <c r="G1" s="8" t="s">
        <v>306</v>
      </c>
      <c r="H1" s="8" t="s">
        <v>307</v>
      </c>
      <c r="I1" s="8" t="s">
        <v>290</v>
      </c>
      <c r="J1" s="8" t="s">
        <v>291</v>
      </c>
      <c r="K1" s="8" t="s">
        <v>292</v>
      </c>
      <c r="L1" s="8" t="s">
        <v>293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5"/>
  <sheetViews>
    <sheetView workbookViewId="0">
      <selection activeCell="A15" sqref="A15"/>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15" spans="1:12">
      <c r="A15" s="14" t="s">
        <v>479</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
  <sheetViews>
    <sheetView topLeftCell="D1" workbookViewId="0">
      <selection activeCell="E8" sqref="E8"/>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4"/>
  <sheetViews>
    <sheetView workbookViewId="0">
      <selection activeCell="A2" sqref="A2"/>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14" spans="1:12">
      <c r="A14" s="14" t="s">
        <v>6007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31"/>
  <sheetViews>
    <sheetView zoomScale="70" zoomScaleNormal="70" workbookViewId="0"/>
  </sheetViews>
  <sheetFormatPr defaultRowHeight="15"/>
  <cols>
    <col min="1" max="1" width="10.140625" style="48" customWidth="1"/>
    <col min="2" max="2" width="13.7109375" customWidth="1"/>
    <col min="3" max="3" width="58.570312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8"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428</v>
      </c>
      <c r="C2" t="s">
        <v>427</v>
      </c>
      <c r="D2" t="s">
        <v>382</v>
      </c>
      <c r="E2" t="s">
        <v>310</v>
      </c>
      <c r="F2" t="s">
        <v>335</v>
      </c>
      <c r="G2" t="s">
        <v>322</v>
      </c>
      <c r="H2">
        <v>0</v>
      </c>
      <c r="I2" t="s">
        <v>415</v>
      </c>
      <c r="J2">
        <v>2008</v>
      </c>
      <c r="K2">
        <v>2008</v>
      </c>
      <c r="L2">
        <v>1</v>
      </c>
    </row>
    <row r="3" spans="1:13" hidden="1">
      <c r="B3" t="s">
        <v>430</v>
      </c>
      <c r="C3" t="s">
        <v>429</v>
      </c>
      <c r="D3" t="s">
        <v>334</v>
      </c>
      <c r="E3" t="s">
        <v>338</v>
      </c>
      <c r="F3" t="s">
        <v>335</v>
      </c>
      <c r="G3" t="s">
        <v>322</v>
      </c>
      <c r="H3">
        <v>0</v>
      </c>
      <c r="I3" t="s">
        <v>415</v>
      </c>
      <c r="J3">
        <v>1994</v>
      </c>
      <c r="K3">
        <v>1994</v>
      </c>
      <c r="L3">
        <v>1</v>
      </c>
    </row>
    <row r="4" spans="1:13" hidden="1">
      <c r="B4" t="s">
        <v>432</v>
      </c>
      <c r="C4" t="s">
        <v>431</v>
      </c>
      <c r="D4" t="s">
        <v>382</v>
      </c>
      <c r="E4" t="s">
        <v>310</v>
      </c>
      <c r="F4" t="s">
        <v>310</v>
      </c>
      <c r="G4" t="s">
        <v>303</v>
      </c>
      <c r="H4" t="s">
        <v>310</v>
      </c>
      <c r="I4" t="s">
        <v>310</v>
      </c>
      <c r="J4">
        <v>2001</v>
      </c>
      <c r="K4">
        <v>2001</v>
      </c>
      <c r="L4">
        <v>1</v>
      </c>
    </row>
    <row r="5" spans="1:13" hidden="1">
      <c r="B5" t="s">
        <v>434</v>
      </c>
      <c r="C5" t="s">
        <v>433</v>
      </c>
      <c r="D5" t="s">
        <v>382</v>
      </c>
      <c r="E5" t="s">
        <v>310</v>
      </c>
      <c r="F5" t="s">
        <v>310</v>
      </c>
      <c r="G5" t="s">
        <v>303</v>
      </c>
      <c r="H5" t="s">
        <v>310</v>
      </c>
      <c r="I5" t="s">
        <v>310</v>
      </c>
      <c r="J5">
        <v>2001</v>
      </c>
      <c r="K5">
        <v>2008</v>
      </c>
      <c r="L5">
        <v>2</v>
      </c>
    </row>
    <row r="6" spans="1:13" hidden="1">
      <c r="B6" t="s">
        <v>436</v>
      </c>
      <c r="C6" t="s">
        <v>435</v>
      </c>
      <c r="D6" t="s">
        <v>382</v>
      </c>
      <c r="E6" t="s">
        <v>310</v>
      </c>
      <c r="F6" t="s">
        <v>310</v>
      </c>
      <c r="G6" t="s">
        <v>303</v>
      </c>
      <c r="H6" t="s">
        <v>310</v>
      </c>
      <c r="I6" t="s">
        <v>310</v>
      </c>
      <c r="J6">
        <v>2001</v>
      </c>
      <c r="K6">
        <v>2008</v>
      </c>
      <c r="L6">
        <v>2</v>
      </c>
    </row>
    <row r="7" spans="1:13" hidden="1">
      <c r="B7" t="s">
        <v>440</v>
      </c>
      <c r="C7" t="s">
        <v>439</v>
      </c>
      <c r="D7" t="s">
        <v>382</v>
      </c>
      <c r="E7" t="s">
        <v>310</v>
      </c>
      <c r="F7" t="s">
        <v>310</v>
      </c>
      <c r="G7" t="s">
        <v>303</v>
      </c>
      <c r="H7" t="s">
        <v>310</v>
      </c>
      <c r="I7" t="s">
        <v>310</v>
      </c>
      <c r="J7">
        <v>2001</v>
      </c>
      <c r="K7">
        <v>2001</v>
      </c>
      <c r="L7">
        <v>1</v>
      </c>
    </row>
    <row r="8" spans="1:13" hidden="1">
      <c r="B8" t="s">
        <v>438</v>
      </c>
      <c r="C8" t="s">
        <v>437</v>
      </c>
      <c r="D8" t="s">
        <v>382</v>
      </c>
      <c r="E8" t="s">
        <v>310</v>
      </c>
      <c r="F8" t="s">
        <v>310</v>
      </c>
      <c r="G8" t="s">
        <v>303</v>
      </c>
      <c r="H8" t="s">
        <v>310</v>
      </c>
      <c r="I8" t="s">
        <v>310</v>
      </c>
      <c r="J8">
        <v>2001</v>
      </c>
      <c r="K8">
        <v>2001</v>
      </c>
      <c r="L8">
        <v>1</v>
      </c>
    </row>
    <row r="9" spans="1:13" hidden="1">
      <c r="B9" t="s">
        <v>442</v>
      </c>
      <c r="C9" t="s">
        <v>441</v>
      </c>
      <c r="D9" t="s">
        <v>382</v>
      </c>
      <c r="E9" t="s">
        <v>310</v>
      </c>
      <c r="F9" t="s">
        <v>310</v>
      </c>
      <c r="G9" t="s">
        <v>303</v>
      </c>
      <c r="H9" t="s">
        <v>310</v>
      </c>
      <c r="I9" t="s">
        <v>310</v>
      </c>
      <c r="J9">
        <v>2001</v>
      </c>
      <c r="K9">
        <v>2001</v>
      </c>
      <c r="L9">
        <v>1</v>
      </c>
    </row>
    <row r="10" spans="1:13" hidden="1">
      <c r="B10" t="s">
        <v>444</v>
      </c>
      <c r="C10" t="s">
        <v>443</v>
      </c>
      <c r="D10" t="s">
        <v>334</v>
      </c>
      <c r="E10" t="s">
        <v>310</v>
      </c>
      <c r="F10" t="s">
        <v>310</v>
      </c>
      <c r="G10" t="s">
        <v>303</v>
      </c>
      <c r="H10" t="s">
        <v>310</v>
      </c>
      <c r="I10" t="s">
        <v>310</v>
      </c>
      <c r="J10">
        <v>2001</v>
      </c>
      <c r="K10">
        <v>2001</v>
      </c>
      <c r="L10">
        <v>1</v>
      </c>
      <c r="M10" t="s">
        <v>445</v>
      </c>
    </row>
    <row r="11" spans="1:13" hidden="1">
      <c r="B11" t="s">
        <v>448</v>
      </c>
      <c r="C11" t="s">
        <v>446</v>
      </c>
      <c r="D11" t="s">
        <v>334</v>
      </c>
      <c r="E11" t="s">
        <v>338</v>
      </c>
      <c r="F11" t="s">
        <v>335</v>
      </c>
      <c r="G11" t="s">
        <v>322</v>
      </c>
      <c r="H11">
        <v>0</v>
      </c>
      <c r="I11" t="s">
        <v>415</v>
      </c>
      <c r="J11">
        <v>2001</v>
      </c>
      <c r="K11">
        <v>2001</v>
      </c>
      <c r="L11">
        <v>1</v>
      </c>
      <c r="M11" t="s">
        <v>447</v>
      </c>
    </row>
    <row r="12" spans="1:13" hidden="1">
      <c r="B12" t="s">
        <v>449</v>
      </c>
      <c r="C12" t="s">
        <v>450</v>
      </c>
      <c r="D12" t="s">
        <v>334</v>
      </c>
      <c r="E12" t="s">
        <v>338</v>
      </c>
      <c r="F12" t="s">
        <v>335</v>
      </c>
      <c r="G12" t="s">
        <v>322</v>
      </c>
      <c r="H12">
        <v>0</v>
      </c>
      <c r="I12" t="s">
        <v>415</v>
      </c>
      <c r="J12">
        <v>2001</v>
      </c>
      <c r="K12">
        <v>2001</v>
      </c>
      <c r="L12">
        <v>1</v>
      </c>
      <c r="M12" t="s">
        <v>447</v>
      </c>
    </row>
    <row r="13" spans="1:13">
      <c r="A13" s="48">
        <v>1</v>
      </c>
      <c r="B13" t="s">
        <v>452</v>
      </c>
      <c r="C13" t="s">
        <v>451</v>
      </c>
      <c r="D13" t="s">
        <v>382</v>
      </c>
      <c r="E13" t="s">
        <v>310</v>
      </c>
      <c r="F13" t="s">
        <v>335</v>
      </c>
      <c r="G13" t="s">
        <v>303</v>
      </c>
      <c r="H13" s="11" t="str">
        <f>"-1.000$"</f>
        <v>-1.000$</v>
      </c>
      <c r="I13" s="11" t="str">
        <f>"250.000+"</f>
        <v>250.000+</v>
      </c>
      <c r="J13">
        <v>2008</v>
      </c>
      <c r="K13">
        <v>2008</v>
      </c>
      <c r="L13">
        <v>1</v>
      </c>
    </row>
    <row r="14" spans="1:13">
      <c r="A14" s="48">
        <v>1</v>
      </c>
      <c r="B14" t="s">
        <v>454</v>
      </c>
      <c r="C14" t="s">
        <v>453</v>
      </c>
      <c r="D14" t="s">
        <v>334</v>
      </c>
      <c r="E14" t="s">
        <v>338</v>
      </c>
      <c r="F14" t="s">
        <v>335</v>
      </c>
      <c r="G14" t="s">
        <v>322</v>
      </c>
      <c r="H14">
        <v>0</v>
      </c>
      <c r="I14" t="s">
        <v>415</v>
      </c>
      <c r="J14">
        <v>2001</v>
      </c>
      <c r="K14">
        <v>2001</v>
      </c>
      <c r="L14">
        <v>1</v>
      </c>
      <c r="M14" t="s">
        <v>447</v>
      </c>
    </row>
    <row r="15" spans="1:13">
      <c r="A15" s="48">
        <v>1</v>
      </c>
      <c r="B15" t="s">
        <v>456</v>
      </c>
      <c r="C15" t="s">
        <v>455</v>
      </c>
      <c r="D15" t="s">
        <v>334</v>
      </c>
      <c r="E15" t="s">
        <v>338</v>
      </c>
      <c r="F15" t="s">
        <v>335</v>
      </c>
      <c r="G15" t="s">
        <v>322</v>
      </c>
      <c r="H15">
        <v>0</v>
      </c>
      <c r="I15" t="s">
        <v>415</v>
      </c>
      <c r="J15">
        <v>2008</v>
      </c>
      <c r="K15">
        <v>2008</v>
      </c>
      <c r="L15">
        <v>1</v>
      </c>
    </row>
    <row r="16" spans="1:13">
      <c r="A16" s="48">
        <v>1</v>
      </c>
      <c r="B16" t="s">
        <v>458</v>
      </c>
      <c r="C16" t="s">
        <v>457</v>
      </c>
      <c r="D16" t="s">
        <v>334</v>
      </c>
      <c r="E16" t="s">
        <v>338</v>
      </c>
      <c r="F16" t="s">
        <v>335</v>
      </c>
      <c r="G16" t="s">
        <v>322</v>
      </c>
      <c r="H16">
        <v>0</v>
      </c>
      <c r="I16" t="s">
        <v>415</v>
      </c>
      <c r="J16">
        <v>2001</v>
      </c>
      <c r="K16">
        <v>2001</v>
      </c>
      <c r="L16">
        <v>1</v>
      </c>
    </row>
    <row r="17" spans="1:13">
      <c r="A17" s="48">
        <v>1</v>
      </c>
      <c r="B17" t="s">
        <v>460</v>
      </c>
      <c r="C17" t="s">
        <v>459</v>
      </c>
      <c r="D17" t="s">
        <v>300</v>
      </c>
      <c r="E17" t="s">
        <v>310</v>
      </c>
      <c r="F17" t="s">
        <v>310</v>
      </c>
      <c r="G17" t="s">
        <v>303</v>
      </c>
      <c r="H17" t="s">
        <v>310</v>
      </c>
      <c r="I17" t="s">
        <v>310</v>
      </c>
      <c r="J17">
        <v>2008</v>
      </c>
      <c r="K17">
        <v>2008</v>
      </c>
      <c r="L17">
        <v>1</v>
      </c>
    </row>
    <row r="18" spans="1:13" hidden="1">
      <c r="B18" t="s">
        <v>462</v>
      </c>
      <c r="C18" t="s">
        <v>461</v>
      </c>
      <c r="D18" t="s">
        <v>300</v>
      </c>
      <c r="E18" t="s">
        <v>310</v>
      </c>
      <c r="F18" t="s">
        <v>310</v>
      </c>
      <c r="G18" t="s">
        <v>303</v>
      </c>
      <c r="H18" t="s">
        <v>310</v>
      </c>
      <c r="I18" t="s">
        <v>310</v>
      </c>
      <c r="J18">
        <v>2008</v>
      </c>
      <c r="K18">
        <v>2008</v>
      </c>
      <c r="L18">
        <v>1</v>
      </c>
    </row>
    <row r="19" spans="1:13" hidden="1">
      <c r="B19" t="s">
        <v>464</v>
      </c>
      <c r="C19" t="s">
        <v>463</v>
      </c>
      <c r="D19" t="s">
        <v>334</v>
      </c>
      <c r="E19" t="s">
        <v>338</v>
      </c>
      <c r="F19" t="s">
        <v>335</v>
      </c>
      <c r="G19" t="s">
        <v>322</v>
      </c>
      <c r="H19">
        <v>0</v>
      </c>
      <c r="I19" t="s">
        <v>415</v>
      </c>
      <c r="J19">
        <v>2001</v>
      </c>
      <c r="K19">
        <v>2001</v>
      </c>
      <c r="L19">
        <v>1</v>
      </c>
    </row>
    <row r="20" spans="1:13">
      <c r="A20" s="48">
        <v>1</v>
      </c>
      <c r="B20" t="s">
        <v>466</v>
      </c>
      <c r="C20" t="s">
        <v>465</v>
      </c>
      <c r="D20" t="s">
        <v>382</v>
      </c>
      <c r="E20" t="s">
        <v>310</v>
      </c>
      <c r="F20" t="s">
        <v>335</v>
      </c>
      <c r="G20" t="s">
        <v>303</v>
      </c>
      <c r="H20" s="11" t="str">
        <f>"-5.000$"</f>
        <v>-5.000$</v>
      </c>
      <c r="I20" s="11" t="str">
        <f>"1.000.000+"</f>
        <v>1.000.000+</v>
      </c>
      <c r="J20">
        <v>2008</v>
      </c>
      <c r="K20">
        <v>2008</v>
      </c>
      <c r="L20">
        <v>1</v>
      </c>
    </row>
    <row r="21" spans="1:13">
      <c r="A21" s="48">
        <v>1</v>
      </c>
      <c r="B21" t="s">
        <v>468</v>
      </c>
      <c r="C21" t="s">
        <v>467</v>
      </c>
      <c r="D21" t="s">
        <v>334</v>
      </c>
      <c r="E21" t="s">
        <v>338</v>
      </c>
      <c r="F21" t="s">
        <v>335</v>
      </c>
      <c r="G21" t="s">
        <v>303</v>
      </c>
      <c r="H21" s="11" t="str">
        <f>"-10.000$"</f>
        <v>-10.000$</v>
      </c>
      <c r="I21" s="11" t="str">
        <f>"75.000+"</f>
        <v>75.000+</v>
      </c>
      <c r="J21">
        <v>2001</v>
      </c>
      <c r="K21">
        <v>2001</v>
      </c>
      <c r="L21">
        <v>1</v>
      </c>
      <c r="M21" t="s">
        <v>447</v>
      </c>
    </row>
    <row r="22" spans="1:13">
      <c r="A22" s="48">
        <v>1</v>
      </c>
      <c r="B22" t="s">
        <v>470</v>
      </c>
      <c r="C22" t="s">
        <v>469</v>
      </c>
      <c r="D22" t="s">
        <v>334</v>
      </c>
      <c r="E22" t="s">
        <v>338</v>
      </c>
      <c r="F22" t="s">
        <v>335</v>
      </c>
      <c r="G22" t="s">
        <v>303</v>
      </c>
      <c r="H22" s="11" t="str">
        <f>"-10.000$"</f>
        <v>-10.000$</v>
      </c>
      <c r="I22" s="11" t="str">
        <f>"75.000+"</f>
        <v>75.000+</v>
      </c>
      <c r="J22">
        <v>2001</v>
      </c>
      <c r="K22">
        <v>2001</v>
      </c>
      <c r="L22">
        <v>1</v>
      </c>
    </row>
    <row r="23" spans="1:13">
      <c r="A23" s="48">
        <v>1</v>
      </c>
      <c r="B23" t="s">
        <v>472</v>
      </c>
      <c r="C23" t="s">
        <v>471</v>
      </c>
      <c r="D23" t="s">
        <v>334</v>
      </c>
      <c r="E23" t="s">
        <v>338</v>
      </c>
      <c r="F23" t="s">
        <v>335</v>
      </c>
      <c r="G23" t="s">
        <v>303</v>
      </c>
      <c r="H23" s="11" t="str">
        <f>"-5.000$"</f>
        <v>-5.000$</v>
      </c>
      <c r="I23" s="11" t="str">
        <f>"75.000"</f>
        <v>75.000</v>
      </c>
      <c r="J23">
        <v>2008</v>
      </c>
      <c r="K23">
        <v>2008</v>
      </c>
      <c r="L23">
        <v>1</v>
      </c>
      <c r="M23" t="s">
        <v>473</v>
      </c>
    </row>
    <row r="24" spans="1:13" hidden="1">
      <c r="B24" t="s">
        <v>475</v>
      </c>
      <c r="C24" t="s">
        <v>474</v>
      </c>
      <c r="D24" t="s">
        <v>300</v>
      </c>
      <c r="E24" t="s">
        <v>310</v>
      </c>
      <c r="F24" t="s">
        <v>310</v>
      </c>
      <c r="G24" t="s">
        <v>303</v>
      </c>
      <c r="H24" t="s">
        <v>310</v>
      </c>
      <c r="I24" t="s">
        <v>310</v>
      </c>
      <c r="J24">
        <v>2001</v>
      </c>
      <c r="K24">
        <v>2008</v>
      </c>
      <c r="L24">
        <v>2</v>
      </c>
      <c r="M24" t="s">
        <v>476</v>
      </c>
    </row>
    <row r="26" spans="1:13">
      <c r="B26" s="15" t="s">
        <v>502</v>
      </c>
    </row>
    <row r="27" spans="1:13">
      <c r="B27" t="s">
        <v>504</v>
      </c>
      <c r="C27" t="s">
        <v>503</v>
      </c>
      <c r="D27" t="s">
        <v>300</v>
      </c>
      <c r="E27" t="s">
        <v>310</v>
      </c>
      <c r="F27" t="s">
        <v>310</v>
      </c>
      <c r="G27" t="s">
        <v>303</v>
      </c>
      <c r="H27" t="s">
        <v>310</v>
      </c>
      <c r="I27" t="s">
        <v>310</v>
      </c>
      <c r="J27">
        <v>1994</v>
      </c>
      <c r="K27">
        <v>2008</v>
      </c>
      <c r="L27">
        <v>4</v>
      </c>
    </row>
    <row r="28" spans="1:13">
      <c r="B28" t="s">
        <v>506</v>
      </c>
      <c r="C28" t="s">
        <v>505</v>
      </c>
      <c r="D28" t="s">
        <v>300</v>
      </c>
      <c r="E28" t="s">
        <v>310</v>
      </c>
      <c r="F28" t="s">
        <v>310</v>
      </c>
      <c r="G28" t="s">
        <v>303</v>
      </c>
      <c r="H28" t="s">
        <v>310</v>
      </c>
      <c r="I28" t="s">
        <v>310</v>
      </c>
      <c r="J28">
        <v>1994</v>
      </c>
      <c r="K28">
        <v>2008</v>
      </c>
      <c r="L28">
        <v>4</v>
      </c>
    </row>
    <row r="29" spans="1:13">
      <c r="B29" t="s">
        <v>508</v>
      </c>
      <c r="C29" t="s">
        <v>507</v>
      </c>
      <c r="D29" t="s">
        <v>300</v>
      </c>
      <c r="E29" t="s">
        <v>310</v>
      </c>
      <c r="F29" t="s">
        <v>310</v>
      </c>
      <c r="G29" t="s">
        <v>303</v>
      </c>
      <c r="H29" t="s">
        <v>310</v>
      </c>
      <c r="I29" t="s">
        <v>310</v>
      </c>
      <c r="J29">
        <v>1994</v>
      </c>
      <c r="K29">
        <v>2001</v>
      </c>
      <c r="L29">
        <v>3</v>
      </c>
    </row>
    <row r="30" spans="1:13">
      <c r="B30" t="s">
        <v>511</v>
      </c>
      <c r="C30" t="s">
        <v>474</v>
      </c>
      <c r="D30" t="s">
        <v>300</v>
      </c>
      <c r="E30" t="s">
        <v>310</v>
      </c>
      <c r="F30" t="s">
        <v>310</v>
      </c>
      <c r="G30" t="s">
        <v>303</v>
      </c>
      <c r="H30" t="s">
        <v>310</v>
      </c>
      <c r="I30" t="s">
        <v>310</v>
      </c>
      <c r="J30">
        <v>2001</v>
      </c>
      <c r="K30">
        <v>2008</v>
      </c>
      <c r="L30">
        <v>2</v>
      </c>
    </row>
    <row r="31" spans="1:13">
      <c r="B31" t="s">
        <v>510</v>
      </c>
      <c r="C31" t="s">
        <v>509</v>
      </c>
      <c r="D31" t="s">
        <v>300</v>
      </c>
      <c r="E31" t="s">
        <v>310</v>
      </c>
      <c r="F31" t="s">
        <v>310</v>
      </c>
      <c r="G31" t="s">
        <v>303</v>
      </c>
      <c r="H31" t="s">
        <v>310</v>
      </c>
      <c r="I31" t="s">
        <v>310</v>
      </c>
      <c r="J31">
        <v>2001</v>
      </c>
      <c r="K31">
        <v>2008</v>
      </c>
      <c r="L31">
        <v>2</v>
      </c>
    </row>
  </sheetData>
  <autoFilter ref="A1:M24">
    <filterColumn colId="0">
      <customFilters>
        <customFilter operator="notEqual" val=" "/>
      </customFilters>
    </filterColumn>
  </autoFilter>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92D050"/>
  </sheetPr>
  <dimension ref="A1:M48"/>
  <sheetViews>
    <sheetView workbookViewId="0">
      <selection sqref="A1:A1048576"/>
    </sheetView>
  </sheetViews>
  <sheetFormatPr defaultRowHeight="15"/>
  <cols>
    <col min="1" max="1" width="8.7109375" style="48"/>
    <col min="2" max="2" width="13.7109375" customWidth="1"/>
    <col min="3" max="3" width="21.42578125" bestFit="1"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8"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541</v>
      </c>
      <c r="C2" t="s">
        <v>540</v>
      </c>
      <c r="D2" t="s">
        <v>382</v>
      </c>
      <c r="E2" t="s">
        <v>310</v>
      </c>
      <c r="F2" t="s">
        <v>310</v>
      </c>
      <c r="G2" t="s">
        <v>303</v>
      </c>
      <c r="H2" t="s">
        <v>310</v>
      </c>
      <c r="I2" t="s">
        <v>310</v>
      </c>
      <c r="J2">
        <v>1991</v>
      </c>
      <c r="K2">
        <v>2008</v>
      </c>
      <c r="L2">
        <v>18</v>
      </c>
      <c r="M2" t="s">
        <v>542</v>
      </c>
    </row>
    <row r="3" spans="1:13" hidden="1">
      <c r="B3" t="s">
        <v>544</v>
      </c>
      <c r="C3" t="s">
        <v>543</v>
      </c>
      <c r="D3" t="s">
        <v>382</v>
      </c>
      <c r="E3" t="s">
        <v>310</v>
      </c>
      <c r="F3" t="s">
        <v>310</v>
      </c>
      <c r="G3" t="s">
        <v>303</v>
      </c>
      <c r="H3" t="s">
        <v>310</v>
      </c>
      <c r="I3" t="s">
        <v>310</v>
      </c>
      <c r="J3">
        <v>1991</v>
      </c>
      <c r="K3">
        <v>2008</v>
      </c>
      <c r="L3">
        <v>18</v>
      </c>
    </row>
    <row r="4" spans="1:13" hidden="1">
      <c r="B4" t="s">
        <v>546</v>
      </c>
      <c r="C4" t="s">
        <v>545</v>
      </c>
      <c r="D4" t="s">
        <v>300</v>
      </c>
      <c r="E4" t="s">
        <v>310</v>
      </c>
      <c r="F4" t="s">
        <v>310</v>
      </c>
      <c r="G4" t="s">
        <v>303</v>
      </c>
      <c r="H4" t="s">
        <v>310</v>
      </c>
      <c r="I4" t="s">
        <v>310</v>
      </c>
      <c r="J4">
        <v>1991</v>
      </c>
      <c r="K4">
        <v>2008</v>
      </c>
      <c r="L4">
        <v>18</v>
      </c>
    </row>
    <row r="5" spans="1:13">
      <c r="A5" s="48">
        <v>1</v>
      </c>
      <c r="B5" t="s">
        <v>548</v>
      </c>
      <c r="C5" t="s">
        <v>547</v>
      </c>
      <c r="D5" t="s">
        <v>382</v>
      </c>
      <c r="E5" t="s">
        <v>338</v>
      </c>
      <c r="F5" t="s">
        <v>549</v>
      </c>
      <c r="G5" s="10" t="s">
        <v>322</v>
      </c>
      <c r="H5">
        <v>0</v>
      </c>
      <c r="I5" t="s">
        <v>415</v>
      </c>
      <c r="J5">
        <v>1991</v>
      </c>
      <c r="K5">
        <v>2008</v>
      </c>
      <c r="L5">
        <v>18</v>
      </c>
    </row>
    <row r="6" spans="1:13" hidden="1">
      <c r="B6" t="s">
        <v>551</v>
      </c>
      <c r="C6" t="s">
        <v>550</v>
      </c>
      <c r="D6" t="s">
        <v>300</v>
      </c>
      <c r="E6" t="s">
        <v>310</v>
      </c>
      <c r="F6" t="s">
        <v>310</v>
      </c>
      <c r="G6" t="s">
        <v>303</v>
      </c>
      <c r="H6" t="s">
        <v>310</v>
      </c>
      <c r="I6" t="s">
        <v>310</v>
      </c>
      <c r="J6">
        <v>1991</v>
      </c>
      <c r="K6">
        <v>1996</v>
      </c>
      <c r="L6">
        <v>6</v>
      </c>
    </row>
    <row r="7" spans="1:13" hidden="1">
      <c r="B7" t="s">
        <v>553</v>
      </c>
      <c r="C7" t="s">
        <v>552</v>
      </c>
      <c r="D7" t="s">
        <v>300</v>
      </c>
      <c r="E7" t="s">
        <v>310</v>
      </c>
      <c r="F7" t="s">
        <v>310</v>
      </c>
      <c r="G7" t="s">
        <v>303</v>
      </c>
      <c r="H7" t="s">
        <v>310</v>
      </c>
      <c r="I7" t="s">
        <v>310</v>
      </c>
      <c r="J7">
        <v>1991</v>
      </c>
      <c r="K7">
        <v>1996</v>
      </c>
      <c r="L7">
        <v>6</v>
      </c>
    </row>
    <row r="8" spans="1:13">
      <c r="A8" s="48">
        <v>1</v>
      </c>
      <c r="B8" t="s">
        <v>555</v>
      </c>
      <c r="C8" t="s">
        <v>554</v>
      </c>
      <c r="D8" t="s">
        <v>382</v>
      </c>
      <c r="E8" t="s">
        <v>338</v>
      </c>
      <c r="F8" t="s">
        <v>549</v>
      </c>
      <c r="G8" s="10" t="s">
        <v>322</v>
      </c>
      <c r="H8">
        <v>0</v>
      </c>
      <c r="I8" t="s">
        <v>415</v>
      </c>
      <c r="J8">
        <v>1991</v>
      </c>
      <c r="K8">
        <v>2008</v>
      </c>
      <c r="L8">
        <v>18</v>
      </c>
    </row>
    <row r="9" spans="1:13" hidden="1">
      <c r="B9" t="s">
        <v>557</v>
      </c>
      <c r="C9" t="s">
        <v>556</v>
      </c>
      <c r="D9" t="s">
        <v>300</v>
      </c>
      <c r="E9" t="s">
        <v>310</v>
      </c>
      <c r="F9" t="s">
        <v>310</v>
      </c>
      <c r="G9" t="s">
        <v>303</v>
      </c>
      <c r="H9" t="s">
        <v>310</v>
      </c>
      <c r="I9" t="s">
        <v>310</v>
      </c>
      <c r="J9">
        <v>1991</v>
      </c>
      <c r="K9">
        <v>2008</v>
      </c>
      <c r="L9">
        <v>18</v>
      </c>
    </row>
    <row r="10" spans="1:13" hidden="1">
      <c r="B10" t="s">
        <v>559</v>
      </c>
      <c r="C10" t="s">
        <v>558</v>
      </c>
      <c r="D10" t="s">
        <v>300</v>
      </c>
      <c r="E10" t="s">
        <v>310</v>
      </c>
      <c r="F10" t="s">
        <v>310</v>
      </c>
      <c r="G10" t="s">
        <v>303</v>
      </c>
      <c r="H10" t="s">
        <v>310</v>
      </c>
      <c r="I10" t="s">
        <v>310</v>
      </c>
      <c r="J10">
        <v>1991</v>
      </c>
      <c r="K10">
        <v>2008</v>
      </c>
      <c r="L10">
        <v>18</v>
      </c>
    </row>
    <row r="11" spans="1:13" hidden="1">
      <c r="B11" t="s">
        <v>561</v>
      </c>
      <c r="C11" t="s">
        <v>560</v>
      </c>
      <c r="D11" t="s">
        <v>300</v>
      </c>
      <c r="E11" t="s">
        <v>310</v>
      </c>
      <c r="F11" t="s">
        <v>310</v>
      </c>
      <c r="G11" t="s">
        <v>303</v>
      </c>
      <c r="H11" t="s">
        <v>310</v>
      </c>
      <c r="I11" t="s">
        <v>310</v>
      </c>
      <c r="J11">
        <v>1991</v>
      </c>
      <c r="K11">
        <v>2008</v>
      </c>
      <c r="L11">
        <v>18</v>
      </c>
      <c r="M11" t="s">
        <v>566</v>
      </c>
    </row>
    <row r="12" spans="1:13" hidden="1">
      <c r="B12" t="s">
        <v>563</v>
      </c>
      <c r="C12" t="s">
        <v>562</v>
      </c>
      <c r="D12" t="s">
        <v>382</v>
      </c>
      <c r="E12" t="s">
        <v>338</v>
      </c>
      <c r="F12" t="s">
        <v>549</v>
      </c>
      <c r="G12" s="10" t="s">
        <v>322</v>
      </c>
      <c r="H12">
        <v>0</v>
      </c>
      <c r="I12" t="s">
        <v>415</v>
      </c>
      <c r="J12">
        <v>1991</v>
      </c>
      <c r="K12">
        <v>2008</v>
      </c>
      <c r="L12">
        <v>18</v>
      </c>
    </row>
    <row r="13" spans="1:13" hidden="1">
      <c r="B13" t="s">
        <v>565</v>
      </c>
      <c r="C13" t="s">
        <v>564</v>
      </c>
      <c r="D13" t="s">
        <v>334</v>
      </c>
      <c r="E13" t="s">
        <v>338</v>
      </c>
      <c r="F13" t="s">
        <v>549</v>
      </c>
      <c r="G13" s="10" t="s">
        <v>322</v>
      </c>
      <c r="H13">
        <v>0</v>
      </c>
      <c r="I13" t="s">
        <v>415</v>
      </c>
      <c r="J13">
        <v>1991</v>
      </c>
      <c r="K13">
        <v>2008</v>
      </c>
      <c r="L13">
        <v>18</v>
      </c>
      <c r="M13" t="s">
        <v>567</v>
      </c>
    </row>
    <row r="14" spans="1:13">
      <c r="A14" s="48">
        <v>1</v>
      </c>
      <c r="B14" t="s">
        <v>569</v>
      </c>
      <c r="C14" t="s">
        <v>568</v>
      </c>
      <c r="D14" t="s">
        <v>382</v>
      </c>
      <c r="E14" t="s">
        <v>338</v>
      </c>
      <c r="F14" t="s">
        <v>549</v>
      </c>
      <c r="G14" s="10" t="s">
        <v>322</v>
      </c>
      <c r="H14">
        <v>0</v>
      </c>
      <c r="I14" t="s">
        <v>415</v>
      </c>
      <c r="J14">
        <v>1991</v>
      </c>
      <c r="K14">
        <v>2008</v>
      </c>
      <c r="L14">
        <v>18</v>
      </c>
    </row>
    <row r="15" spans="1:13" hidden="1">
      <c r="B15" t="s">
        <v>571</v>
      </c>
      <c r="C15" t="s">
        <v>570</v>
      </c>
      <c r="D15" t="s">
        <v>334</v>
      </c>
      <c r="E15" t="s">
        <v>338</v>
      </c>
      <c r="F15" t="s">
        <v>549</v>
      </c>
      <c r="G15" s="10" t="s">
        <v>322</v>
      </c>
      <c r="H15">
        <v>0</v>
      </c>
      <c r="I15" t="s">
        <v>415</v>
      </c>
      <c r="J15">
        <v>1991</v>
      </c>
      <c r="K15">
        <v>2008</v>
      </c>
      <c r="L15">
        <v>18</v>
      </c>
      <c r="M15" t="s">
        <v>610</v>
      </c>
    </row>
    <row r="16" spans="1:13" hidden="1">
      <c r="B16" t="s">
        <v>573</v>
      </c>
      <c r="C16" t="s">
        <v>572</v>
      </c>
      <c r="D16" t="s">
        <v>300</v>
      </c>
      <c r="E16" t="s">
        <v>310</v>
      </c>
      <c r="F16" t="s">
        <v>310</v>
      </c>
      <c r="G16" t="s">
        <v>303</v>
      </c>
      <c r="H16" t="s">
        <v>310</v>
      </c>
      <c r="I16" t="s">
        <v>310</v>
      </c>
      <c r="J16">
        <v>1991</v>
      </c>
      <c r="K16">
        <v>2008</v>
      </c>
      <c r="L16">
        <v>18</v>
      </c>
    </row>
    <row r="17" spans="1:13" hidden="1">
      <c r="B17" t="s">
        <v>579</v>
      </c>
      <c r="C17" t="s">
        <v>578</v>
      </c>
      <c r="D17" t="s">
        <v>334</v>
      </c>
      <c r="E17" t="s">
        <v>339</v>
      </c>
      <c r="F17" t="s">
        <v>549</v>
      </c>
      <c r="G17" s="10" t="s">
        <v>322</v>
      </c>
      <c r="H17">
        <v>0</v>
      </c>
      <c r="I17" t="s">
        <v>415</v>
      </c>
      <c r="J17">
        <v>1991</v>
      </c>
      <c r="K17">
        <v>2008</v>
      </c>
      <c r="L17">
        <v>18</v>
      </c>
      <c r="M17" t="s">
        <v>580</v>
      </c>
    </row>
    <row r="18" spans="1:13" hidden="1">
      <c r="B18" t="s">
        <v>584</v>
      </c>
      <c r="C18" t="s">
        <v>581</v>
      </c>
      <c r="D18" t="s">
        <v>300</v>
      </c>
      <c r="E18" t="s">
        <v>310</v>
      </c>
      <c r="F18" t="s">
        <v>310</v>
      </c>
      <c r="G18" s="10" t="s">
        <v>322</v>
      </c>
      <c r="H18">
        <v>0</v>
      </c>
      <c r="I18" t="s">
        <v>415</v>
      </c>
      <c r="J18">
        <v>1991</v>
      </c>
      <c r="K18">
        <v>2008</v>
      </c>
      <c r="L18">
        <v>18</v>
      </c>
    </row>
    <row r="19" spans="1:13" hidden="1">
      <c r="B19" t="s">
        <v>583</v>
      </c>
      <c r="C19" t="s">
        <v>582</v>
      </c>
      <c r="D19" t="s">
        <v>300</v>
      </c>
      <c r="E19" t="s">
        <v>310</v>
      </c>
      <c r="F19" t="s">
        <v>310</v>
      </c>
      <c r="G19" t="s">
        <v>303</v>
      </c>
      <c r="H19" t="s">
        <v>310</v>
      </c>
      <c r="I19" t="s">
        <v>310</v>
      </c>
      <c r="J19">
        <v>1991</v>
      </c>
      <c r="K19">
        <v>2008</v>
      </c>
      <c r="L19">
        <v>18</v>
      </c>
    </row>
    <row r="20" spans="1:13" hidden="1">
      <c r="B20" s="13" t="s">
        <v>586</v>
      </c>
      <c r="C20" t="s">
        <v>585</v>
      </c>
      <c r="D20" t="s">
        <v>334</v>
      </c>
      <c r="E20" t="s">
        <v>338</v>
      </c>
      <c r="F20" t="s">
        <v>549</v>
      </c>
      <c r="G20" s="10" t="s">
        <v>322</v>
      </c>
      <c r="H20">
        <v>0</v>
      </c>
      <c r="I20" t="s">
        <v>415</v>
      </c>
      <c r="J20">
        <v>1991</v>
      </c>
      <c r="K20">
        <v>2008</v>
      </c>
      <c r="L20">
        <v>18</v>
      </c>
    </row>
    <row r="21" spans="1:13" hidden="1">
      <c r="B21" s="13" t="s">
        <v>588</v>
      </c>
      <c r="C21" t="s">
        <v>587</v>
      </c>
      <c r="D21" t="s">
        <v>334</v>
      </c>
      <c r="E21" t="s">
        <v>589</v>
      </c>
      <c r="F21" t="s">
        <v>549</v>
      </c>
      <c r="G21" s="10" t="s">
        <v>322</v>
      </c>
      <c r="H21">
        <v>0</v>
      </c>
      <c r="I21" t="s">
        <v>415</v>
      </c>
      <c r="J21">
        <v>1991</v>
      </c>
      <c r="K21">
        <v>2008</v>
      </c>
      <c r="L21">
        <v>18</v>
      </c>
    </row>
    <row r="22" spans="1:13" hidden="1">
      <c r="B22" s="13" t="s">
        <v>591</v>
      </c>
      <c r="C22" t="s">
        <v>590</v>
      </c>
      <c r="D22" t="s">
        <v>300</v>
      </c>
      <c r="E22" t="s">
        <v>310</v>
      </c>
      <c r="F22" t="s">
        <v>310</v>
      </c>
      <c r="G22" s="10" t="s">
        <v>303</v>
      </c>
      <c r="H22" t="s">
        <v>310</v>
      </c>
      <c r="I22" t="s">
        <v>310</v>
      </c>
      <c r="J22">
        <v>1991</v>
      </c>
      <c r="K22">
        <v>2008</v>
      </c>
      <c r="L22">
        <v>18</v>
      </c>
      <c r="M22" t="s">
        <v>592</v>
      </c>
    </row>
    <row r="23" spans="1:13" hidden="1">
      <c r="B23" s="13" t="s">
        <v>594</v>
      </c>
      <c r="C23" t="s">
        <v>593</v>
      </c>
      <c r="D23" t="s">
        <v>300</v>
      </c>
      <c r="E23" t="s">
        <v>310</v>
      </c>
      <c r="F23" t="s">
        <v>310</v>
      </c>
      <c r="G23" s="10" t="s">
        <v>303</v>
      </c>
      <c r="H23" t="s">
        <v>310</v>
      </c>
      <c r="I23" t="s">
        <v>310</v>
      </c>
      <c r="J23">
        <v>1991</v>
      </c>
      <c r="K23">
        <v>2008</v>
      </c>
      <c r="L23">
        <v>18</v>
      </c>
    </row>
    <row r="24" spans="1:13" hidden="1">
      <c r="B24" s="13" t="s">
        <v>595</v>
      </c>
      <c r="C24" t="s">
        <v>605</v>
      </c>
      <c r="D24" t="s">
        <v>300</v>
      </c>
      <c r="E24" t="s">
        <v>310</v>
      </c>
      <c r="F24" t="s">
        <v>310</v>
      </c>
      <c r="G24" s="10" t="s">
        <v>303</v>
      </c>
      <c r="H24" t="s">
        <v>310</v>
      </c>
      <c r="I24" t="s">
        <v>310</v>
      </c>
      <c r="J24">
        <v>1991</v>
      </c>
      <c r="K24">
        <v>2008</v>
      </c>
      <c r="L24">
        <v>18</v>
      </c>
      <c r="M24" t="s">
        <v>596</v>
      </c>
    </row>
    <row r="25" spans="1:13" hidden="1">
      <c r="B25" s="13" t="s">
        <v>598</v>
      </c>
      <c r="C25" t="s">
        <v>597</v>
      </c>
      <c r="D25" t="s">
        <v>334</v>
      </c>
      <c r="E25" t="s">
        <v>33</v>
      </c>
      <c r="F25" t="s">
        <v>549</v>
      </c>
      <c r="G25" s="10" t="s">
        <v>322</v>
      </c>
      <c r="H25">
        <v>0</v>
      </c>
      <c r="I25" t="s">
        <v>415</v>
      </c>
      <c r="J25">
        <v>1991</v>
      </c>
      <c r="K25">
        <v>2008</v>
      </c>
      <c r="L25">
        <v>18</v>
      </c>
    </row>
    <row r="26" spans="1:13" hidden="1">
      <c r="B26" s="13" t="s">
        <v>600</v>
      </c>
      <c r="C26" t="s">
        <v>601</v>
      </c>
      <c r="D26" t="s">
        <v>300</v>
      </c>
      <c r="E26" t="s">
        <v>310</v>
      </c>
      <c r="F26" t="s">
        <v>310</v>
      </c>
      <c r="G26" s="10" t="s">
        <v>303</v>
      </c>
      <c r="H26" t="s">
        <v>310</v>
      </c>
      <c r="I26" t="s">
        <v>310</v>
      </c>
      <c r="J26">
        <v>1991</v>
      </c>
      <c r="K26">
        <v>2008</v>
      </c>
      <c r="L26">
        <v>18</v>
      </c>
    </row>
    <row r="27" spans="1:13" hidden="1">
      <c r="B27" s="13" t="s">
        <v>602</v>
      </c>
      <c r="C27" t="s">
        <v>603</v>
      </c>
      <c r="D27" t="s">
        <v>300</v>
      </c>
      <c r="E27" t="s">
        <v>310</v>
      </c>
      <c r="F27" t="s">
        <v>310</v>
      </c>
      <c r="G27" s="10" t="s">
        <v>303</v>
      </c>
      <c r="H27" t="s">
        <v>310</v>
      </c>
      <c r="I27" t="s">
        <v>310</v>
      </c>
      <c r="J27">
        <v>1991</v>
      </c>
      <c r="K27">
        <v>2008</v>
      </c>
      <c r="L27">
        <v>18</v>
      </c>
    </row>
    <row r="28" spans="1:13">
      <c r="A28" s="48">
        <v>1</v>
      </c>
      <c r="B28" s="13" t="s">
        <v>606</v>
      </c>
      <c r="C28" t="s">
        <v>604</v>
      </c>
      <c r="D28" t="s">
        <v>334</v>
      </c>
      <c r="E28" t="s">
        <v>338</v>
      </c>
      <c r="F28" t="s">
        <v>549</v>
      </c>
      <c r="G28" s="10" t="s">
        <v>322</v>
      </c>
      <c r="H28">
        <v>0</v>
      </c>
      <c r="I28" t="s">
        <v>415</v>
      </c>
      <c r="J28">
        <v>1991</v>
      </c>
      <c r="K28">
        <v>2008</v>
      </c>
      <c r="L28">
        <v>18</v>
      </c>
      <c r="M28" t="s">
        <v>607</v>
      </c>
    </row>
    <row r="29" spans="1:13" hidden="1">
      <c r="B29" s="13" t="s">
        <v>609</v>
      </c>
      <c r="C29" t="s">
        <v>534</v>
      </c>
      <c r="D29" t="s">
        <v>300</v>
      </c>
      <c r="E29" t="s">
        <v>310</v>
      </c>
      <c r="F29" t="s">
        <v>310</v>
      </c>
      <c r="G29" s="10" t="s">
        <v>303</v>
      </c>
      <c r="H29" t="s">
        <v>310</v>
      </c>
      <c r="I29" t="s">
        <v>310</v>
      </c>
      <c r="J29">
        <v>1992</v>
      </c>
      <c r="K29">
        <v>2008</v>
      </c>
      <c r="L29">
        <v>17</v>
      </c>
    </row>
    <row r="30" spans="1:13" hidden="1">
      <c r="B30" s="13" t="s">
        <v>611</v>
      </c>
      <c r="C30" t="s">
        <v>576</v>
      </c>
      <c r="D30" t="s">
        <v>300</v>
      </c>
      <c r="E30" t="s">
        <v>310</v>
      </c>
      <c r="F30" t="s">
        <v>310</v>
      </c>
      <c r="G30" s="10" t="s">
        <v>303</v>
      </c>
      <c r="H30" t="s">
        <v>310</v>
      </c>
      <c r="I30" t="s">
        <v>310</v>
      </c>
      <c r="J30">
        <v>2006</v>
      </c>
      <c r="K30">
        <v>2008</v>
      </c>
      <c r="L30">
        <v>3</v>
      </c>
    </row>
    <row r="31" spans="1:13" hidden="1">
      <c r="B31" s="13"/>
    </row>
    <row r="32" spans="1:13" hidden="1">
      <c r="B32" s="13"/>
    </row>
    <row r="33" spans="2:13" hidden="1">
      <c r="B33" s="15" t="s">
        <v>502</v>
      </c>
    </row>
    <row r="34" spans="2:13" hidden="1">
      <c r="B34" s="16" t="s">
        <v>518</v>
      </c>
      <c r="C34" t="s">
        <v>517</v>
      </c>
      <c r="D34" t="s">
        <v>300</v>
      </c>
      <c r="E34" t="s">
        <v>310</v>
      </c>
      <c r="F34" t="s">
        <v>310</v>
      </c>
      <c r="G34" t="s">
        <v>303</v>
      </c>
      <c r="H34" t="s">
        <v>310</v>
      </c>
      <c r="I34" t="s">
        <v>310</v>
      </c>
      <c r="J34">
        <v>1991</v>
      </c>
      <c r="K34">
        <v>1991</v>
      </c>
      <c r="L34">
        <v>1</v>
      </c>
      <c r="M34" t="s">
        <v>527</v>
      </c>
    </row>
    <row r="35" spans="2:13" hidden="1">
      <c r="B35" t="s">
        <v>514</v>
      </c>
      <c r="C35" t="s">
        <v>513</v>
      </c>
      <c r="D35" t="s">
        <v>300</v>
      </c>
      <c r="E35" t="s">
        <v>310</v>
      </c>
      <c r="F35" t="s">
        <v>310</v>
      </c>
      <c r="G35" t="s">
        <v>303</v>
      </c>
      <c r="H35" t="s">
        <v>310</v>
      </c>
      <c r="I35" t="s">
        <v>310</v>
      </c>
      <c r="J35">
        <v>1991</v>
      </c>
      <c r="K35">
        <v>1991</v>
      </c>
      <c r="L35">
        <v>1</v>
      </c>
      <c r="M35" t="s">
        <v>527</v>
      </c>
    </row>
    <row r="36" spans="2:13" hidden="1">
      <c r="B36" t="s">
        <v>516</v>
      </c>
      <c r="C36" t="s">
        <v>515</v>
      </c>
      <c r="D36" t="s">
        <v>300</v>
      </c>
      <c r="E36" t="s">
        <v>310</v>
      </c>
      <c r="F36" t="s">
        <v>310</v>
      </c>
      <c r="G36" t="s">
        <v>303</v>
      </c>
      <c r="H36" t="s">
        <v>310</v>
      </c>
      <c r="I36" t="s">
        <v>310</v>
      </c>
      <c r="J36">
        <v>1991</v>
      </c>
      <c r="K36">
        <v>1991</v>
      </c>
      <c r="L36">
        <v>1</v>
      </c>
      <c r="M36" t="s">
        <v>527</v>
      </c>
    </row>
    <row r="37" spans="2:13" hidden="1">
      <c r="B37" t="s">
        <v>520</v>
      </c>
      <c r="C37" t="s">
        <v>519</v>
      </c>
      <c r="D37" t="s">
        <v>300</v>
      </c>
      <c r="E37" t="s">
        <v>310</v>
      </c>
      <c r="F37" t="s">
        <v>310</v>
      </c>
      <c r="G37" t="s">
        <v>303</v>
      </c>
      <c r="H37" t="s">
        <v>310</v>
      </c>
      <c r="I37" t="s">
        <v>310</v>
      </c>
      <c r="J37">
        <v>1991</v>
      </c>
      <c r="K37">
        <v>1991</v>
      </c>
      <c r="L37">
        <v>1</v>
      </c>
      <c r="M37" t="s">
        <v>527</v>
      </c>
    </row>
    <row r="38" spans="2:13" hidden="1">
      <c r="B38" t="s">
        <v>522</v>
      </c>
      <c r="C38" s="13" t="s">
        <v>521</v>
      </c>
      <c r="D38" t="s">
        <v>300</v>
      </c>
      <c r="E38" t="s">
        <v>310</v>
      </c>
      <c r="F38" t="s">
        <v>310</v>
      </c>
      <c r="G38" t="s">
        <v>303</v>
      </c>
      <c r="H38" t="s">
        <v>310</v>
      </c>
      <c r="I38" t="s">
        <v>310</v>
      </c>
      <c r="J38">
        <v>1991</v>
      </c>
      <c r="K38">
        <v>2008</v>
      </c>
      <c r="L38">
        <v>18</v>
      </c>
    </row>
    <row r="39" spans="2:13" hidden="1">
      <c r="B39" t="s">
        <v>524</v>
      </c>
      <c r="C39" s="13" t="s">
        <v>523</v>
      </c>
      <c r="D39" t="s">
        <v>300</v>
      </c>
      <c r="E39" t="s">
        <v>310</v>
      </c>
      <c r="F39" t="s">
        <v>310</v>
      </c>
      <c r="G39" t="s">
        <v>303</v>
      </c>
      <c r="H39" t="s">
        <v>310</v>
      </c>
      <c r="I39" t="s">
        <v>310</v>
      </c>
      <c r="J39">
        <v>1991</v>
      </c>
      <c r="K39">
        <v>2006</v>
      </c>
      <c r="L39">
        <v>16</v>
      </c>
    </row>
    <row r="40" spans="2:13" hidden="1">
      <c r="B40" s="13" t="s">
        <v>526</v>
      </c>
      <c r="C40" s="13" t="s">
        <v>525</v>
      </c>
      <c r="D40" t="s">
        <v>300</v>
      </c>
      <c r="E40" t="s">
        <v>310</v>
      </c>
      <c r="F40" t="s">
        <v>310</v>
      </c>
      <c r="G40" t="s">
        <v>303</v>
      </c>
      <c r="H40" t="s">
        <v>310</v>
      </c>
      <c r="I40" t="s">
        <v>310</v>
      </c>
      <c r="J40">
        <v>1991</v>
      </c>
      <c r="K40">
        <v>2008</v>
      </c>
      <c r="L40">
        <v>18</v>
      </c>
    </row>
    <row r="41" spans="2:13" hidden="1">
      <c r="B41" s="13" t="s">
        <v>529</v>
      </c>
      <c r="C41" s="13" t="s">
        <v>528</v>
      </c>
      <c r="D41" t="s">
        <v>300</v>
      </c>
      <c r="E41" t="s">
        <v>310</v>
      </c>
      <c r="F41" t="s">
        <v>310</v>
      </c>
      <c r="G41" t="s">
        <v>303</v>
      </c>
      <c r="H41" t="s">
        <v>310</v>
      </c>
      <c r="I41" t="s">
        <v>310</v>
      </c>
      <c r="J41">
        <v>1991</v>
      </c>
      <c r="K41">
        <v>2008</v>
      </c>
      <c r="L41">
        <v>18</v>
      </c>
    </row>
    <row r="42" spans="2:13" hidden="1">
      <c r="B42" s="13" t="s">
        <v>530</v>
      </c>
      <c r="C42" s="13" t="s">
        <v>532</v>
      </c>
      <c r="D42" t="s">
        <v>300</v>
      </c>
      <c r="E42" t="s">
        <v>310</v>
      </c>
      <c r="F42" t="s">
        <v>310</v>
      </c>
      <c r="G42" s="10" t="s">
        <v>322</v>
      </c>
      <c r="H42" t="s">
        <v>310</v>
      </c>
      <c r="I42" t="s">
        <v>310</v>
      </c>
      <c r="J42">
        <v>1991</v>
      </c>
      <c r="K42">
        <v>2008</v>
      </c>
      <c r="L42">
        <v>18</v>
      </c>
    </row>
    <row r="43" spans="2:13" hidden="1">
      <c r="B43" s="13" t="s">
        <v>533</v>
      </c>
      <c r="C43" s="13" t="s">
        <v>531</v>
      </c>
      <c r="D43" t="s">
        <v>300</v>
      </c>
      <c r="E43" t="s">
        <v>310</v>
      </c>
      <c r="F43" t="s">
        <v>310</v>
      </c>
      <c r="G43" s="10" t="s">
        <v>322</v>
      </c>
      <c r="H43" t="s">
        <v>310</v>
      </c>
      <c r="I43" t="s">
        <v>310</v>
      </c>
      <c r="J43">
        <v>1991</v>
      </c>
      <c r="K43">
        <v>2008</v>
      </c>
      <c r="L43">
        <v>18</v>
      </c>
    </row>
    <row r="44" spans="2:13" hidden="1">
      <c r="B44" s="13" t="s">
        <v>535</v>
      </c>
      <c r="C44" s="13" t="s">
        <v>534</v>
      </c>
      <c r="D44" t="s">
        <v>300</v>
      </c>
      <c r="E44" t="s">
        <v>310</v>
      </c>
      <c r="F44" t="s">
        <v>310</v>
      </c>
      <c r="G44" t="s">
        <v>303</v>
      </c>
      <c r="H44" t="s">
        <v>310</v>
      </c>
      <c r="I44" t="s">
        <v>310</v>
      </c>
      <c r="J44">
        <v>1991</v>
      </c>
      <c r="K44">
        <v>2008</v>
      </c>
      <c r="L44">
        <v>18</v>
      </c>
    </row>
    <row r="45" spans="2:13" hidden="1">
      <c r="B45" s="13" t="s">
        <v>537</v>
      </c>
      <c r="C45" s="13" t="s">
        <v>536</v>
      </c>
      <c r="D45" t="s">
        <v>300</v>
      </c>
      <c r="E45" t="s">
        <v>310</v>
      </c>
      <c r="F45" t="s">
        <v>310</v>
      </c>
      <c r="G45" s="10" t="s">
        <v>322</v>
      </c>
      <c r="H45" t="s">
        <v>310</v>
      </c>
      <c r="I45" t="s">
        <v>310</v>
      </c>
      <c r="J45">
        <v>1991</v>
      </c>
      <c r="K45">
        <v>2008</v>
      </c>
      <c r="L45">
        <v>18</v>
      </c>
    </row>
    <row r="46" spans="2:13" hidden="1">
      <c r="B46" s="13" t="s">
        <v>539</v>
      </c>
      <c r="C46" s="13" t="s">
        <v>538</v>
      </c>
      <c r="D46" t="s">
        <v>300</v>
      </c>
      <c r="E46" t="s">
        <v>310</v>
      </c>
      <c r="F46" t="s">
        <v>310</v>
      </c>
      <c r="G46" s="10" t="s">
        <v>322</v>
      </c>
      <c r="H46" t="s">
        <v>310</v>
      </c>
      <c r="I46" t="s">
        <v>310</v>
      </c>
      <c r="J46">
        <v>1991</v>
      </c>
      <c r="K46">
        <v>2008</v>
      </c>
      <c r="L46">
        <v>18</v>
      </c>
    </row>
    <row r="47" spans="2:13" hidden="1">
      <c r="B47" s="13" t="s">
        <v>575</v>
      </c>
      <c r="C47" s="13" t="s">
        <v>574</v>
      </c>
      <c r="D47" t="s">
        <v>300</v>
      </c>
      <c r="E47" t="s">
        <v>310</v>
      </c>
      <c r="F47" t="s">
        <v>310</v>
      </c>
      <c r="G47" s="10" t="s">
        <v>322</v>
      </c>
      <c r="H47" t="s">
        <v>310</v>
      </c>
      <c r="I47" t="s">
        <v>310</v>
      </c>
      <c r="J47">
        <v>1991</v>
      </c>
      <c r="K47">
        <v>2008</v>
      </c>
      <c r="L47">
        <v>18</v>
      </c>
    </row>
    <row r="48" spans="2:13" hidden="1">
      <c r="B48" s="13" t="s">
        <v>577</v>
      </c>
      <c r="C48" s="13" t="s">
        <v>576</v>
      </c>
      <c r="D48" t="s">
        <v>300</v>
      </c>
      <c r="E48" t="s">
        <v>310</v>
      </c>
      <c r="F48" t="s">
        <v>310</v>
      </c>
      <c r="G48" s="10" t="s">
        <v>322</v>
      </c>
      <c r="H48" t="s">
        <v>310</v>
      </c>
      <c r="I48" t="s">
        <v>310</v>
      </c>
      <c r="J48">
        <v>1991</v>
      </c>
      <c r="K48">
        <v>2008</v>
      </c>
      <c r="L48">
        <v>18</v>
      </c>
    </row>
  </sheetData>
  <autoFilter ref="A1:A48">
    <filterColumn colId="0">
      <customFilters>
        <customFilter operator="notEqual" val=" "/>
      </customFilters>
    </filterColumn>
  </autoFilter>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251"/>
  <sheetViews>
    <sheetView workbookViewId="0">
      <selection activeCell="A126" sqref="A26:A126"/>
    </sheetView>
  </sheetViews>
  <sheetFormatPr defaultColWidth="8.7109375" defaultRowHeight="15"/>
  <cols>
    <col min="1" max="1" width="8.7109375" style="48"/>
    <col min="2" max="2" width="13.7109375" style="48" customWidth="1"/>
    <col min="3" max="3" width="54.28515625" style="48" customWidth="1"/>
    <col min="4" max="4" width="17" style="48" bestFit="1" customWidth="1"/>
    <col min="5" max="12" width="17" style="48" customWidth="1"/>
    <col min="13" max="13" width="10.5703125" style="48" bestFit="1" customWidth="1"/>
    <col min="14" max="14" width="11" style="48" bestFit="1" customWidth="1"/>
    <col min="15" max="15" width="10.140625" style="48" bestFit="1" customWidth="1"/>
    <col min="16" max="16384" width="8.7109375" style="48"/>
  </cols>
  <sheetData>
    <row r="1" spans="1:13">
      <c r="A1" s="8"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s="30" t="s">
        <v>7003</v>
      </c>
      <c r="C2" s="30"/>
      <c r="D2" s="30"/>
      <c r="E2" s="30"/>
      <c r="F2" s="30"/>
      <c r="G2" s="30"/>
      <c r="H2" s="30"/>
      <c r="I2" s="30"/>
      <c r="J2" s="30"/>
      <c r="K2" s="30"/>
      <c r="L2" s="30"/>
      <c r="M2" s="30"/>
    </row>
    <row r="3" spans="1:13" hidden="1">
      <c r="B3" s="48" t="s">
        <v>6758</v>
      </c>
      <c r="C3" s="48" t="s">
        <v>6757</v>
      </c>
      <c r="D3" s="48" t="s">
        <v>334</v>
      </c>
      <c r="E3" s="48" t="s">
        <v>338</v>
      </c>
      <c r="F3" s="48" t="s">
        <v>6761</v>
      </c>
      <c r="G3" s="48" t="s">
        <v>322</v>
      </c>
      <c r="H3" s="48">
        <v>0</v>
      </c>
      <c r="I3" s="48">
        <v>999999</v>
      </c>
      <c r="J3" s="48">
        <v>2015</v>
      </c>
      <c r="K3" s="48">
        <v>2015</v>
      </c>
      <c r="L3" s="48">
        <v>1</v>
      </c>
    </row>
    <row r="4" spans="1:13" hidden="1">
      <c r="B4" s="48" t="s">
        <v>6760</v>
      </c>
      <c r="C4" s="48" t="s">
        <v>6759</v>
      </c>
      <c r="D4" s="48" t="s">
        <v>334</v>
      </c>
      <c r="E4" s="48" t="s">
        <v>338</v>
      </c>
      <c r="F4" s="48" t="s">
        <v>6761</v>
      </c>
      <c r="G4" s="48" t="s">
        <v>322</v>
      </c>
      <c r="H4" s="48">
        <v>0</v>
      </c>
      <c r="I4" s="48">
        <v>9999999</v>
      </c>
      <c r="J4" s="48">
        <v>2015</v>
      </c>
      <c r="K4" s="48">
        <v>2015</v>
      </c>
      <c r="L4" s="48">
        <v>1</v>
      </c>
    </row>
    <row r="5" spans="1:13" hidden="1">
      <c r="B5" s="10" t="s">
        <v>6763</v>
      </c>
      <c r="C5" s="51" t="s">
        <v>6762</v>
      </c>
      <c r="D5" s="48" t="s">
        <v>334</v>
      </c>
      <c r="E5" s="48" t="s">
        <v>338</v>
      </c>
      <c r="F5" s="48" t="s">
        <v>6761</v>
      </c>
      <c r="G5" s="48" t="s">
        <v>322</v>
      </c>
      <c r="H5" s="48">
        <v>-99999999</v>
      </c>
      <c r="I5" s="48">
        <v>9999999</v>
      </c>
      <c r="J5" s="48">
        <v>2015</v>
      </c>
      <c r="K5" s="48">
        <v>2015</v>
      </c>
      <c r="L5" s="48">
        <v>1</v>
      </c>
    </row>
    <row r="6" spans="1:13" hidden="1">
      <c r="B6" s="51" t="s">
        <v>6765</v>
      </c>
      <c r="C6" s="48" t="s">
        <v>6764</v>
      </c>
      <c r="D6" s="48" t="s">
        <v>334</v>
      </c>
      <c r="E6" s="48" t="s">
        <v>338</v>
      </c>
      <c r="F6" s="48" t="s">
        <v>6761</v>
      </c>
      <c r="G6" s="48" t="s">
        <v>322</v>
      </c>
      <c r="H6" s="48">
        <v>-99999999</v>
      </c>
      <c r="I6" s="48">
        <v>9999999</v>
      </c>
      <c r="J6" s="48">
        <v>2015</v>
      </c>
      <c r="K6" s="48">
        <v>2015</v>
      </c>
      <c r="L6" s="48">
        <v>1</v>
      </c>
    </row>
    <row r="7" spans="1:13" hidden="1">
      <c r="B7" s="48" t="s">
        <v>6767</v>
      </c>
      <c r="C7" s="48" t="s">
        <v>6766</v>
      </c>
      <c r="D7" s="48" t="s">
        <v>334</v>
      </c>
      <c r="E7" s="48" t="s">
        <v>338</v>
      </c>
      <c r="F7" s="48" t="s">
        <v>6761</v>
      </c>
      <c r="G7" s="48" t="s">
        <v>322</v>
      </c>
      <c r="H7" s="48">
        <v>0</v>
      </c>
      <c r="I7" s="48">
        <v>9999999</v>
      </c>
      <c r="J7" s="48">
        <v>2015</v>
      </c>
      <c r="K7" s="48">
        <v>2015</v>
      </c>
      <c r="L7" s="48">
        <v>1</v>
      </c>
    </row>
    <row r="8" spans="1:13" hidden="1">
      <c r="B8" s="48" t="s">
        <v>6769</v>
      </c>
      <c r="C8" s="48" t="s">
        <v>6768</v>
      </c>
      <c r="D8" s="48" t="s">
        <v>334</v>
      </c>
      <c r="E8" s="48" t="s">
        <v>338</v>
      </c>
      <c r="F8" s="48" t="s">
        <v>6761</v>
      </c>
      <c r="G8" s="48" t="s">
        <v>322</v>
      </c>
      <c r="H8" s="48">
        <v>-99999999</v>
      </c>
      <c r="I8" s="48">
        <v>9999999</v>
      </c>
      <c r="J8" s="48">
        <v>2015</v>
      </c>
      <c r="K8" s="48">
        <v>2015</v>
      </c>
      <c r="L8" s="48">
        <v>1</v>
      </c>
    </row>
    <row r="9" spans="1:13" hidden="1">
      <c r="B9" s="48" t="s">
        <v>6771</v>
      </c>
      <c r="C9" s="48" t="s">
        <v>6770</v>
      </c>
      <c r="D9" s="48" t="s">
        <v>334</v>
      </c>
      <c r="E9" s="48" t="s">
        <v>338</v>
      </c>
      <c r="F9" s="48" t="s">
        <v>6761</v>
      </c>
      <c r="G9" s="48" t="s">
        <v>322</v>
      </c>
      <c r="H9" s="48">
        <v>-99999999</v>
      </c>
      <c r="I9" s="48">
        <v>9999999</v>
      </c>
      <c r="J9" s="48">
        <v>2015</v>
      </c>
      <c r="K9" s="48">
        <v>2015</v>
      </c>
      <c r="L9" s="48">
        <v>1</v>
      </c>
    </row>
    <row r="10" spans="1:13" hidden="1">
      <c r="B10" s="48" t="s">
        <v>6773</v>
      </c>
      <c r="C10" s="48" t="s">
        <v>6772</v>
      </c>
      <c r="D10" s="48" t="s">
        <v>334</v>
      </c>
      <c r="E10" s="48" t="s">
        <v>338</v>
      </c>
      <c r="F10" s="48" t="s">
        <v>6761</v>
      </c>
      <c r="G10" s="48" t="s">
        <v>322</v>
      </c>
      <c r="H10" s="48">
        <v>-99999999</v>
      </c>
      <c r="I10" s="48">
        <v>9999999</v>
      </c>
      <c r="J10" s="48">
        <v>2015</v>
      </c>
      <c r="K10" s="48">
        <v>2015</v>
      </c>
      <c r="L10" s="48">
        <v>1</v>
      </c>
    </row>
    <row r="11" spans="1:13" hidden="1">
      <c r="B11" s="48" t="s">
        <v>6775</v>
      </c>
      <c r="C11" s="48" t="s">
        <v>6774</v>
      </c>
      <c r="D11" s="48" t="s">
        <v>334</v>
      </c>
      <c r="E11" s="48" t="s">
        <v>338</v>
      </c>
      <c r="F11" s="48" t="s">
        <v>6761</v>
      </c>
      <c r="G11" s="48" t="s">
        <v>322</v>
      </c>
      <c r="H11" s="48">
        <v>-99999999</v>
      </c>
      <c r="I11" s="48">
        <v>9999999</v>
      </c>
      <c r="J11" s="48">
        <v>2015</v>
      </c>
      <c r="K11" s="48">
        <v>2015</v>
      </c>
      <c r="L11" s="48">
        <v>1</v>
      </c>
    </row>
    <row r="12" spans="1:13" hidden="1">
      <c r="B12" s="48" t="s">
        <v>6777</v>
      </c>
      <c r="C12" s="48" t="s">
        <v>6776</v>
      </c>
      <c r="D12" s="48" t="s">
        <v>334</v>
      </c>
      <c r="E12" s="48" t="s">
        <v>338</v>
      </c>
      <c r="F12" s="48" t="s">
        <v>6761</v>
      </c>
      <c r="G12" s="48" t="s">
        <v>322</v>
      </c>
      <c r="H12" s="48">
        <v>-99999999</v>
      </c>
      <c r="I12" s="48">
        <v>9999999</v>
      </c>
      <c r="J12" s="48">
        <v>2015</v>
      </c>
      <c r="K12" s="48">
        <v>2015</v>
      </c>
      <c r="L12" s="48">
        <v>1</v>
      </c>
    </row>
    <row r="13" spans="1:13" hidden="1">
      <c r="B13" s="48" t="s">
        <v>6779</v>
      </c>
      <c r="C13" s="48" t="s">
        <v>6778</v>
      </c>
      <c r="D13" s="48" t="s">
        <v>334</v>
      </c>
      <c r="E13" s="48" t="s">
        <v>338</v>
      </c>
      <c r="F13" s="48" t="s">
        <v>6761</v>
      </c>
      <c r="G13" s="48" t="s">
        <v>322</v>
      </c>
      <c r="H13" s="48">
        <v>0</v>
      </c>
      <c r="I13" s="48">
        <v>9999999</v>
      </c>
      <c r="J13" s="48">
        <v>2015</v>
      </c>
      <c r="K13" s="48">
        <v>2015</v>
      </c>
      <c r="L13" s="48">
        <v>1</v>
      </c>
    </row>
    <row r="14" spans="1:13" hidden="1">
      <c r="B14" s="48" t="s">
        <v>6781</v>
      </c>
      <c r="C14" s="48" t="s">
        <v>6780</v>
      </c>
      <c r="D14" s="48" t="s">
        <v>334</v>
      </c>
      <c r="E14" s="48" t="s">
        <v>338</v>
      </c>
      <c r="F14" s="48" t="s">
        <v>6761</v>
      </c>
      <c r="G14" s="48" t="s">
        <v>322</v>
      </c>
      <c r="H14" s="48">
        <v>0</v>
      </c>
      <c r="I14" s="48">
        <v>9999999</v>
      </c>
      <c r="J14" s="48">
        <v>2015</v>
      </c>
      <c r="K14" s="48">
        <v>2015</v>
      </c>
      <c r="L14" s="48">
        <v>1</v>
      </c>
    </row>
    <row r="15" spans="1:13" hidden="1">
      <c r="B15" s="48" t="s">
        <v>6783</v>
      </c>
      <c r="C15" s="48" t="s">
        <v>6782</v>
      </c>
      <c r="D15" s="48" t="s">
        <v>334</v>
      </c>
      <c r="E15" s="48" t="s">
        <v>338</v>
      </c>
      <c r="F15" s="48" t="s">
        <v>6761</v>
      </c>
      <c r="G15" s="48" t="s">
        <v>322</v>
      </c>
      <c r="H15" s="48">
        <v>0</v>
      </c>
      <c r="I15" s="48">
        <v>9999999</v>
      </c>
      <c r="J15" s="48">
        <v>2015</v>
      </c>
      <c r="K15" s="48">
        <v>2015</v>
      </c>
      <c r="L15" s="48">
        <v>1</v>
      </c>
    </row>
    <row r="16" spans="1:13" hidden="1">
      <c r="B16" s="48" t="s">
        <v>6786</v>
      </c>
      <c r="C16" s="48" t="s">
        <v>6784</v>
      </c>
      <c r="D16" s="48" t="s">
        <v>334</v>
      </c>
      <c r="E16" s="48" t="s">
        <v>338</v>
      </c>
      <c r="F16" s="48" t="s">
        <v>6761</v>
      </c>
      <c r="G16" s="48" t="s">
        <v>322</v>
      </c>
      <c r="H16" s="48">
        <v>-99999999</v>
      </c>
      <c r="I16" s="48">
        <v>9999999</v>
      </c>
      <c r="J16" s="48">
        <v>2015</v>
      </c>
      <c r="K16" s="48">
        <v>2015</v>
      </c>
      <c r="L16" s="48">
        <v>1</v>
      </c>
    </row>
    <row r="17" spans="1:12" hidden="1">
      <c r="B17" s="48" t="s">
        <v>6787</v>
      </c>
      <c r="C17" s="48" t="s">
        <v>6785</v>
      </c>
      <c r="D17" s="48" t="s">
        <v>334</v>
      </c>
      <c r="E17" s="48" t="s">
        <v>338</v>
      </c>
      <c r="F17" s="48" t="s">
        <v>6761</v>
      </c>
      <c r="G17" s="48" t="s">
        <v>322</v>
      </c>
      <c r="H17" s="48">
        <v>-99999999</v>
      </c>
      <c r="I17" s="48">
        <v>9999999</v>
      </c>
      <c r="J17" s="48">
        <v>2015</v>
      </c>
      <c r="K17" s="48">
        <v>2015</v>
      </c>
      <c r="L17" s="48">
        <v>1</v>
      </c>
    </row>
    <row r="18" spans="1:12" hidden="1">
      <c r="B18" s="48" t="s">
        <v>6789</v>
      </c>
      <c r="C18" s="48" t="s">
        <v>6788</v>
      </c>
      <c r="D18" s="48" t="s">
        <v>334</v>
      </c>
      <c r="E18" s="48" t="s">
        <v>338</v>
      </c>
      <c r="F18" s="48" t="s">
        <v>6761</v>
      </c>
      <c r="G18" s="48" t="s">
        <v>322</v>
      </c>
      <c r="H18" s="48">
        <v>0</v>
      </c>
      <c r="I18" s="48">
        <v>99999</v>
      </c>
      <c r="J18" s="48">
        <v>2015</v>
      </c>
      <c r="K18" s="48">
        <v>2015</v>
      </c>
      <c r="L18" s="48">
        <v>1</v>
      </c>
    </row>
    <row r="19" spans="1:12" hidden="1">
      <c r="B19" s="48" t="s">
        <v>6791</v>
      </c>
      <c r="C19" s="48" t="s">
        <v>6790</v>
      </c>
      <c r="D19" s="48" t="s">
        <v>334</v>
      </c>
      <c r="E19" s="48" t="s">
        <v>338</v>
      </c>
      <c r="F19" s="48" t="s">
        <v>6761</v>
      </c>
      <c r="G19" s="48" t="s">
        <v>322</v>
      </c>
      <c r="H19" s="48">
        <v>0</v>
      </c>
      <c r="I19" s="48">
        <v>999999</v>
      </c>
      <c r="J19" s="48">
        <v>2015</v>
      </c>
      <c r="K19" s="48">
        <v>2015</v>
      </c>
      <c r="L19" s="48">
        <v>1</v>
      </c>
    </row>
    <row r="20" spans="1:12" hidden="1">
      <c r="B20" s="48" t="s">
        <v>6793</v>
      </c>
      <c r="C20" s="48" t="s">
        <v>6792</v>
      </c>
      <c r="D20" s="48" t="s">
        <v>334</v>
      </c>
      <c r="E20" s="48" t="s">
        <v>338</v>
      </c>
      <c r="F20" s="48" t="s">
        <v>6761</v>
      </c>
      <c r="G20" s="48" t="s">
        <v>322</v>
      </c>
      <c r="H20" s="48">
        <v>0</v>
      </c>
      <c r="I20" s="48">
        <v>999999</v>
      </c>
      <c r="J20" s="48">
        <v>2015</v>
      </c>
      <c r="K20" s="48">
        <v>2015</v>
      </c>
      <c r="L20" s="48">
        <v>1</v>
      </c>
    </row>
    <row r="21" spans="1:12" hidden="1">
      <c r="B21" s="48" t="s">
        <v>6795</v>
      </c>
      <c r="C21" s="48" t="s">
        <v>6794</v>
      </c>
      <c r="D21" s="48" t="s">
        <v>334</v>
      </c>
      <c r="E21" s="48" t="s">
        <v>338</v>
      </c>
      <c r="F21" s="48" t="s">
        <v>6761</v>
      </c>
      <c r="G21" s="48" t="s">
        <v>322</v>
      </c>
      <c r="H21" s="48">
        <v>0</v>
      </c>
      <c r="I21" s="48">
        <v>999999</v>
      </c>
      <c r="J21" s="48">
        <v>2015</v>
      </c>
      <c r="K21" s="48">
        <v>2015</v>
      </c>
      <c r="L21" s="48">
        <v>1</v>
      </c>
    </row>
    <row r="22" spans="1:12" hidden="1">
      <c r="B22" s="48" t="s">
        <v>6797</v>
      </c>
      <c r="C22" s="48" t="s">
        <v>6796</v>
      </c>
      <c r="D22" s="48" t="s">
        <v>334</v>
      </c>
      <c r="E22" s="48" t="s">
        <v>310</v>
      </c>
      <c r="F22" s="48" t="s">
        <v>6761</v>
      </c>
      <c r="G22" s="48" t="s">
        <v>322</v>
      </c>
      <c r="H22" s="48">
        <v>0</v>
      </c>
      <c r="I22" s="48">
        <v>999999</v>
      </c>
      <c r="J22" s="48">
        <v>2015</v>
      </c>
      <c r="K22" s="48">
        <v>2015</v>
      </c>
      <c r="L22" s="48">
        <v>1</v>
      </c>
    </row>
    <row r="23" spans="1:12" hidden="1">
      <c r="B23" s="48" t="s">
        <v>6799</v>
      </c>
      <c r="C23" s="48" t="s">
        <v>6798</v>
      </c>
      <c r="D23" s="48" t="s">
        <v>334</v>
      </c>
      <c r="E23" s="48" t="s">
        <v>338</v>
      </c>
      <c r="F23" s="48" t="s">
        <v>6761</v>
      </c>
      <c r="G23" s="48" t="s">
        <v>322</v>
      </c>
      <c r="H23" s="48">
        <v>0</v>
      </c>
      <c r="I23" s="48">
        <v>999999</v>
      </c>
      <c r="J23" s="48">
        <v>2015</v>
      </c>
      <c r="K23" s="48">
        <v>2015</v>
      </c>
      <c r="L23" s="48">
        <v>1</v>
      </c>
    </row>
    <row r="24" spans="1:12" hidden="1">
      <c r="B24" s="48" t="s">
        <v>6800</v>
      </c>
      <c r="C24" s="48" t="s">
        <v>6801</v>
      </c>
      <c r="D24" s="48" t="s">
        <v>334</v>
      </c>
      <c r="E24" s="48" t="s">
        <v>338</v>
      </c>
      <c r="F24" s="48" t="s">
        <v>6761</v>
      </c>
      <c r="G24" s="48" t="s">
        <v>322</v>
      </c>
      <c r="H24" s="48">
        <v>0</v>
      </c>
      <c r="I24" s="48">
        <v>999999</v>
      </c>
      <c r="J24" s="48">
        <v>2015</v>
      </c>
      <c r="K24" s="48">
        <v>2015</v>
      </c>
      <c r="L24" s="48">
        <v>1</v>
      </c>
    </row>
    <row r="25" spans="1:12" hidden="1">
      <c r="B25" s="48" t="s">
        <v>6802</v>
      </c>
      <c r="C25" s="48" t="s">
        <v>6803</v>
      </c>
      <c r="D25" s="48" t="s">
        <v>334</v>
      </c>
      <c r="E25" s="48" t="s">
        <v>338</v>
      </c>
      <c r="F25" s="48" t="s">
        <v>6761</v>
      </c>
      <c r="G25" s="48" t="s">
        <v>322</v>
      </c>
      <c r="H25" s="48">
        <v>0</v>
      </c>
      <c r="I25" s="48">
        <v>999999</v>
      </c>
      <c r="J25" s="48">
        <v>2015</v>
      </c>
      <c r="K25" s="48">
        <v>2015</v>
      </c>
      <c r="L25" s="48">
        <v>1</v>
      </c>
    </row>
    <row r="26" spans="1:12">
      <c r="A26" s="48">
        <v>1</v>
      </c>
      <c r="B26" s="48" t="s">
        <v>6805</v>
      </c>
      <c r="C26" s="48" t="s">
        <v>6804</v>
      </c>
      <c r="D26" s="48" t="s">
        <v>334</v>
      </c>
      <c r="E26" s="48" t="s">
        <v>338</v>
      </c>
      <c r="F26" s="48" t="s">
        <v>6761</v>
      </c>
      <c r="G26" s="48" t="s">
        <v>322</v>
      </c>
      <c r="H26" s="48">
        <v>-999999</v>
      </c>
      <c r="I26" s="48">
        <v>999999</v>
      </c>
      <c r="J26" s="48">
        <v>2015</v>
      </c>
      <c r="K26" s="48">
        <v>2015</v>
      </c>
      <c r="L26" s="48">
        <v>1</v>
      </c>
    </row>
    <row r="27" spans="1:12" hidden="1">
      <c r="B27" s="48" t="s">
        <v>6807</v>
      </c>
      <c r="C27" s="48" t="s">
        <v>6806</v>
      </c>
      <c r="D27" s="48" t="s">
        <v>334</v>
      </c>
      <c r="E27" s="48" t="s">
        <v>589</v>
      </c>
      <c r="F27" s="48" t="s">
        <v>6761</v>
      </c>
      <c r="G27" s="48" t="s">
        <v>322</v>
      </c>
      <c r="H27" s="48">
        <v>-999999</v>
      </c>
      <c r="I27" s="48">
        <v>999999</v>
      </c>
      <c r="J27" s="48">
        <v>2015</v>
      </c>
      <c r="K27" s="48">
        <v>2015</v>
      </c>
      <c r="L27" s="48">
        <v>1</v>
      </c>
    </row>
    <row r="28" spans="1:12" hidden="1">
      <c r="B28" s="48" t="s">
        <v>6809</v>
      </c>
      <c r="C28" s="48" t="s">
        <v>6808</v>
      </c>
      <c r="D28" s="48" t="s">
        <v>334</v>
      </c>
      <c r="E28" s="48" t="s">
        <v>589</v>
      </c>
      <c r="F28" s="48" t="s">
        <v>6761</v>
      </c>
      <c r="G28" s="48" t="s">
        <v>322</v>
      </c>
      <c r="H28" s="48">
        <v>-999999</v>
      </c>
      <c r="I28" s="48">
        <v>999999</v>
      </c>
      <c r="J28" s="48">
        <v>2015</v>
      </c>
      <c r="K28" s="48">
        <v>2015</v>
      </c>
      <c r="L28" s="48">
        <v>1</v>
      </c>
    </row>
    <row r="29" spans="1:12" hidden="1">
      <c r="B29" s="48" t="s">
        <v>6811</v>
      </c>
      <c r="C29" s="48" t="s">
        <v>6810</v>
      </c>
      <c r="D29" s="48" t="s">
        <v>334</v>
      </c>
      <c r="E29" s="48" t="s">
        <v>589</v>
      </c>
      <c r="F29" s="48" t="s">
        <v>6761</v>
      </c>
      <c r="G29" s="48" t="s">
        <v>322</v>
      </c>
      <c r="H29" s="48">
        <v>-99999999</v>
      </c>
      <c r="I29" s="48">
        <v>99999999</v>
      </c>
      <c r="J29" s="48">
        <v>2015</v>
      </c>
      <c r="K29" s="48">
        <v>2015</v>
      </c>
      <c r="L29" s="48">
        <v>1</v>
      </c>
    </row>
    <row r="30" spans="1:12" hidden="1">
      <c r="B30" s="51" t="s">
        <v>6813</v>
      </c>
      <c r="C30" s="3" t="s">
        <v>6812</v>
      </c>
      <c r="D30" s="48" t="s">
        <v>334</v>
      </c>
      <c r="E30" s="48" t="s">
        <v>338</v>
      </c>
      <c r="F30" s="48" t="s">
        <v>6761</v>
      </c>
      <c r="G30" s="48" t="s">
        <v>322</v>
      </c>
      <c r="H30" s="48">
        <v>-99999999</v>
      </c>
      <c r="I30" s="48">
        <v>99999999</v>
      </c>
      <c r="J30" s="48">
        <v>2015</v>
      </c>
      <c r="K30" s="48">
        <v>2015</v>
      </c>
      <c r="L30" s="48">
        <v>1</v>
      </c>
    </row>
    <row r="31" spans="1:12" hidden="1">
      <c r="B31" s="51" t="s">
        <v>6815</v>
      </c>
      <c r="C31" s="48" t="s">
        <v>6814</v>
      </c>
      <c r="D31" s="48" t="s">
        <v>334</v>
      </c>
      <c r="E31" s="48" t="s">
        <v>338</v>
      </c>
      <c r="F31" s="48" t="s">
        <v>6761</v>
      </c>
      <c r="G31" s="48" t="s">
        <v>322</v>
      </c>
      <c r="H31" s="48">
        <v>-99999999</v>
      </c>
      <c r="I31" s="48">
        <v>99999999</v>
      </c>
      <c r="J31" s="48">
        <v>2015</v>
      </c>
      <c r="K31" s="48">
        <v>2015</v>
      </c>
      <c r="L31" s="48">
        <v>1</v>
      </c>
    </row>
    <row r="32" spans="1:12" hidden="1">
      <c r="B32" s="51" t="s">
        <v>6817</v>
      </c>
      <c r="C32" s="48" t="s">
        <v>6816</v>
      </c>
      <c r="D32" s="48" t="s">
        <v>334</v>
      </c>
      <c r="E32" s="48" t="s">
        <v>338</v>
      </c>
      <c r="F32" s="48" t="s">
        <v>6761</v>
      </c>
      <c r="G32" s="48" t="s">
        <v>322</v>
      </c>
      <c r="H32" s="48">
        <v>-99999999</v>
      </c>
      <c r="I32" s="48">
        <v>99999999</v>
      </c>
      <c r="J32" s="48">
        <v>2015</v>
      </c>
      <c r="K32" s="48">
        <v>2015</v>
      </c>
      <c r="L32" s="48">
        <v>1</v>
      </c>
    </row>
    <row r="33" spans="1:12" hidden="1">
      <c r="B33" s="48" t="s">
        <v>6818</v>
      </c>
      <c r="C33" s="48" t="s">
        <v>6819</v>
      </c>
      <c r="D33" s="48" t="s">
        <v>334</v>
      </c>
      <c r="E33" s="48" t="s">
        <v>338</v>
      </c>
      <c r="F33" s="48" t="s">
        <v>6761</v>
      </c>
      <c r="G33" s="48" t="s">
        <v>322</v>
      </c>
      <c r="H33" s="48">
        <v>-99999999</v>
      </c>
      <c r="I33" s="48">
        <v>99999999</v>
      </c>
      <c r="J33" s="48">
        <v>2015</v>
      </c>
      <c r="K33" s="48">
        <v>2015</v>
      </c>
      <c r="L33" s="48">
        <v>1</v>
      </c>
    </row>
    <row r="34" spans="1:12" hidden="1">
      <c r="B34" s="48" t="s">
        <v>6820</v>
      </c>
      <c r="C34" s="48" t="s">
        <v>6821</v>
      </c>
      <c r="D34" s="48" t="s">
        <v>334</v>
      </c>
      <c r="E34" s="48" t="s">
        <v>338</v>
      </c>
      <c r="F34" s="48" t="s">
        <v>6761</v>
      </c>
      <c r="G34" s="48" t="s">
        <v>322</v>
      </c>
      <c r="H34" s="48">
        <v>-99999999</v>
      </c>
      <c r="I34" s="48">
        <v>99999999</v>
      </c>
      <c r="J34" s="48">
        <v>2015</v>
      </c>
      <c r="K34" s="48">
        <v>2015</v>
      </c>
      <c r="L34" s="48">
        <v>1</v>
      </c>
    </row>
    <row r="35" spans="1:12" hidden="1">
      <c r="B35" s="48" t="s">
        <v>6822</v>
      </c>
      <c r="C35" s="48" t="s">
        <v>6823</v>
      </c>
      <c r="D35" s="48" t="s">
        <v>334</v>
      </c>
      <c r="E35" s="48" t="s">
        <v>338</v>
      </c>
      <c r="F35" s="48" t="s">
        <v>6761</v>
      </c>
      <c r="G35" s="48" t="s">
        <v>322</v>
      </c>
      <c r="H35" s="48">
        <v>-99999999</v>
      </c>
      <c r="I35" s="48">
        <v>99999999</v>
      </c>
      <c r="J35" s="48">
        <v>2015</v>
      </c>
      <c r="K35" s="48">
        <v>2015</v>
      </c>
      <c r="L35" s="48">
        <v>1</v>
      </c>
    </row>
    <row r="36" spans="1:12" hidden="1">
      <c r="B36" s="48" t="s">
        <v>6825</v>
      </c>
      <c r="C36" s="48" t="s">
        <v>6824</v>
      </c>
      <c r="D36" s="48" t="s">
        <v>334</v>
      </c>
      <c r="E36" s="48" t="s">
        <v>589</v>
      </c>
      <c r="F36" s="48" t="s">
        <v>6761</v>
      </c>
      <c r="G36" s="48" t="s">
        <v>322</v>
      </c>
      <c r="H36" s="48">
        <v>-99999999</v>
      </c>
      <c r="I36" s="48">
        <v>99999999</v>
      </c>
      <c r="J36" s="48">
        <v>2015</v>
      </c>
      <c r="K36" s="48">
        <v>2015</v>
      </c>
      <c r="L36" s="48">
        <v>1</v>
      </c>
    </row>
    <row r="37" spans="1:12" hidden="1">
      <c r="B37" s="48" t="s">
        <v>6827</v>
      </c>
      <c r="C37" s="48" t="s">
        <v>6826</v>
      </c>
      <c r="D37" s="48" t="s">
        <v>334</v>
      </c>
      <c r="E37" s="48" t="s">
        <v>589</v>
      </c>
      <c r="F37" s="48" t="s">
        <v>6761</v>
      </c>
      <c r="G37" s="48" t="s">
        <v>322</v>
      </c>
      <c r="H37" s="48">
        <v>-99999999</v>
      </c>
      <c r="I37" s="48">
        <v>99999999</v>
      </c>
      <c r="J37" s="48">
        <v>2015</v>
      </c>
      <c r="K37" s="48">
        <v>2015</v>
      </c>
      <c r="L37" s="48">
        <v>1</v>
      </c>
    </row>
    <row r="38" spans="1:12" hidden="1">
      <c r="B38" s="51" t="s">
        <v>6831</v>
      </c>
      <c r="C38" s="48" t="s">
        <v>6828</v>
      </c>
      <c r="D38" s="48" t="s">
        <v>334</v>
      </c>
      <c r="E38" s="48" t="s">
        <v>338</v>
      </c>
      <c r="F38" s="48" t="s">
        <v>6830</v>
      </c>
      <c r="G38" s="48" t="s">
        <v>322</v>
      </c>
      <c r="H38" s="48">
        <v>-99999999</v>
      </c>
      <c r="I38" s="48">
        <v>99999999</v>
      </c>
      <c r="J38" s="48">
        <v>2015</v>
      </c>
      <c r="K38" s="48">
        <v>2015</v>
      </c>
      <c r="L38" s="48">
        <v>1</v>
      </c>
    </row>
    <row r="39" spans="1:12" hidden="1">
      <c r="B39" s="51" t="s">
        <v>6832</v>
      </c>
      <c r="C39" s="48" t="s">
        <v>6829</v>
      </c>
      <c r="D39" s="48" t="s">
        <v>334</v>
      </c>
      <c r="E39" s="48" t="s">
        <v>338</v>
      </c>
      <c r="F39" s="48" t="s">
        <v>6830</v>
      </c>
      <c r="G39" s="48" t="s">
        <v>322</v>
      </c>
      <c r="H39" s="48">
        <v>-99999999</v>
      </c>
      <c r="I39" s="48">
        <v>99999999</v>
      </c>
      <c r="J39" s="48">
        <v>2015</v>
      </c>
      <c r="K39" s="48">
        <v>2015</v>
      </c>
      <c r="L39" s="48">
        <v>1</v>
      </c>
    </row>
    <row r="40" spans="1:12" hidden="1">
      <c r="B40" s="48" t="s">
        <v>6834</v>
      </c>
      <c r="C40" s="48" t="s">
        <v>6833</v>
      </c>
      <c r="D40" s="48" t="s">
        <v>382</v>
      </c>
      <c r="E40" s="48" t="s">
        <v>338</v>
      </c>
      <c r="F40" s="48" t="s">
        <v>6761</v>
      </c>
      <c r="G40" s="48" t="s">
        <v>322</v>
      </c>
      <c r="H40" s="48">
        <v>0</v>
      </c>
      <c r="I40" s="48">
        <v>9999999</v>
      </c>
      <c r="J40" s="48">
        <v>2015</v>
      </c>
      <c r="K40" s="48">
        <v>2015</v>
      </c>
      <c r="L40" s="48">
        <v>1</v>
      </c>
    </row>
    <row r="41" spans="1:12" hidden="1">
      <c r="B41" s="48" t="s">
        <v>6836</v>
      </c>
      <c r="C41" s="48" t="s">
        <v>6835</v>
      </c>
      <c r="D41" s="48" t="s">
        <v>382</v>
      </c>
      <c r="E41" s="48" t="s">
        <v>338</v>
      </c>
      <c r="F41" s="48" t="s">
        <v>6761</v>
      </c>
      <c r="G41" s="48" t="s">
        <v>322</v>
      </c>
      <c r="H41" s="48">
        <v>0</v>
      </c>
      <c r="I41" s="48">
        <v>9999999</v>
      </c>
      <c r="J41" s="48">
        <v>2015</v>
      </c>
      <c r="K41" s="48">
        <v>2015</v>
      </c>
      <c r="L41" s="48">
        <v>1</v>
      </c>
    </row>
    <row r="42" spans="1:12" hidden="1">
      <c r="B42" s="48" t="s">
        <v>6838</v>
      </c>
      <c r="C42" s="48" t="s">
        <v>6837</v>
      </c>
      <c r="D42" s="48" t="s">
        <v>382</v>
      </c>
      <c r="E42" s="48" t="s">
        <v>338</v>
      </c>
      <c r="F42" s="48" t="s">
        <v>6761</v>
      </c>
      <c r="G42" s="48" t="s">
        <v>322</v>
      </c>
      <c r="H42" s="48">
        <v>0</v>
      </c>
      <c r="I42" s="48">
        <v>9999999</v>
      </c>
      <c r="J42" s="48">
        <v>2015</v>
      </c>
      <c r="K42" s="48">
        <v>2015</v>
      </c>
      <c r="L42" s="48">
        <v>1</v>
      </c>
    </row>
    <row r="43" spans="1:12" hidden="1">
      <c r="B43" s="48" t="s">
        <v>6840</v>
      </c>
      <c r="C43" s="48" t="s">
        <v>6839</v>
      </c>
      <c r="D43" s="48" t="s">
        <v>382</v>
      </c>
      <c r="E43" s="48" t="s">
        <v>338</v>
      </c>
      <c r="F43" s="48" t="s">
        <v>6761</v>
      </c>
      <c r="G43" s="48" t="s">
        <v>322</v>
      </c>
      <c r="H43" s="48">
        <v>0</v>
      </c>
      <c r="I43" s="48">
        <v>9999999</v>
      </c>
      <c r="J43" s="48">
        <v>2015</v>
      </c>
      <c r="K43" s="48">
        <v>2015</v>
      </c>
      <c r="L43" s="48">
        <v>1</v>
      </c>
    </row>
    <row r="44" spans="1:12">
      <c r="A44" s="48">
        <v>1</v>
      </c>
      <c r="B44" s="51" t="s">
        <v>6841</v>
      </c>
      <c r="C44" s="48" t="s">
        <v>6842</v>
      </c>
      <c r="D44" s="48" t="s">
        <v>382</v>
      </c>
      <c r="E44" s="48" t="s">
        <v>338</v>
      </c>
      <c r="F44" s="48" t="s">
        <v>6761</v>
      </c>
      <c r="G44" s="48" t="s">
        <v>322</v>
      </c>
      <c r="H44" s="48">
        <v>-99999999</v>
      </c>
      <c r="I44" s="48">
        <v>999999999</v>
      </c>
      <c r="J44" s="48">
        <v>2015</v>
      </c>
      <c r="K44" s="48">
        <v>2015</v>
      </c>
      <c r="L44" s="48">
        <v>1</v>
      </c>
    </row>
    <row r="45" spans="1:12" hidden="1">
      <c r="B45" s="51" t="s">
        <v>6843</v>
      </c>
      <c r="C45" s="48" t="s">
        <v>6844</v>
      </c>
      <c r="D45" s="48" t="s">
        <v>382</v>
      </c>
      <c r="E45" s="48" t="s">
        <v>338</v>
      </c>
      <c r="F45" s="48" t="s">
        <v>6761</v>
      </c>
      <c r="G45" s="48" t="s">
        <v>322</v>
      </c>
      <c r="H45" s="48">
        <v>-999999</v>
      </c>
      <c r="I45" s="48">
        <v>9999999</v>
      </c>
      <c r="J45" s="48">
        <v>2015</v>
      </c>
      <c r="K45" s="48">
        <v>2015</v>
      </c>
      <c r="L45" s="48">
        <v>1</v>
      </c>
    </row>
    <row r="46" spans="1:12" hidden="1">
      <c r="B46" s="51" t="s">
        <v>6846</v>
      </c>
      <c r="C46" s="51" t="s">
        <v>6845</v>
      </c>
      <c r="D46" s="48" t="s">
        <v>382</v>
      </c>
      <c r="E46" s="48" t="s">
        <v>310</v>
      </c>
      <c r="F46" s="48" t="s">
        <v>310</v>
      </c>
      <c r="G46" s="48" t="s">
        <v>322</v>
      </c>
      <c r="H46" s="48" t="s">
        <v>310</v>
      </c>
      <c r="I46" s="48" t="s">
        <v>310</v>
      </c>
      <c r="J46" s="48">
        <v>2015</v>
      </c>
      <c r="K46" s="48">
        <v>2015</v>
      </c>
      <c r="L46" s="48">
        <v>1</v>
      </c>
    </row>
    <row r="47" spans="1:12" hidden="1">
      <c r="B47" s="51" t="s">
        <v>6852</v>
      </c>
      <c r="C47" s="51" t="s">
        <v>6847</v>
      </c>
      <c r="D47" s="48" t="s">
        <v>382</v>
      </c>
      <c r="E47" s="48" t="s">
        <v>338</v>
      </c>
      <c r="F47" s="48" t="s">
        <v>6761</v>
      </c>
      <c r="G47" s="48" t="s">
        <v>322</v>
      </c>
      <c r="H47" s="48">
        <v>0</v>
      </c>
      <c r="I47" s="48">
        <v>9999999</v>
      </c>
      <c r="J47" s="48">
        <v>2015</v>
      </c>
      <c r="K47" s="48">
        <v>2015</v>
      </c>
      <c r="L47" s="48">
        <v>1</v>
      </c>
    </row>
    <row r="48" spans="1:12" hidden="1">
      <c r="B48" s="51" t="s">
        <v>6853</v>
      </c>
      <c r="C48" s="51" t="s">
        <v>6848</v>
      </c>
      <c r="D48" s="48" t="s">
        <v>382</v>
      </c>
      <c r="E48" s="48" t="s">
        <v>338</v>
      </c>
      <c r="F48" s="48" t="s">
        <v>6761</v>
      </c>
      <c r="G48" s="48" t="s">
        <v>322</v>
      </c>
      <c r="H48" s="48">
        <v>0</v>
      </c>
      <c r="I48" s="48">
        <v>9999999</v>
      </c>
      <c r="J48" s="48">
        <v>2015</v>
      </c>
      <c r="K48" s="48">
        <v>2015</v>
      </c>
      <c r="L48" s="48">
        <v>1</v>
      </c>
    </row>
    <row r="49" spans="1:12" hidden="1">
      <c r="B49" s="51" t="s">
        <v>6854</v>
      </c>
      <c r="C49" s="51" t="s">
        <v>6849</v>
      </c>
      <c r="D49" s="48" t="s">
        <v>382</v>
      </c>
      <c r="E49" s="48" t="s">
        <v>338</v>
      </c>
      <c r="F49" s="48" t="s">
        <v>6761</v>
      </c>
      <c r="G49" s="48" t="s">
        <v>322</v>
      </c>
      <c r="H49" s="48">
        <v>0</v>
      </c>
      <c r="I49" s="48">
        <v>9999999</v>
      </c>
      <c r="J49" s="48">
        <v>2015</v>
      </c>
      <c r="K49" s="48">
        <v>2015</v>
      </c>
      <c r="L49" s="48">
        <v>1</v>
      </c>
    </row>
    <row r="50" spans="1:12" hidden="1">
      <c r="B50" s="51" t="s">
        <v>6855</v>
      </c>
      <c r="C50" s="51" t="s">
        <v>6850</v>
      </c>
      <c r="D50" s="48" t="s">
        <v>382</v>
      </c>
      <c r="E50" s="48" t="s">
        <v>338</v>
      </c>
      <c r="F50" s="48" t="s">
        <v>6761</v>
      </c>
      <c r="G50" s="48" t="s">
        <v>322</v>
      </c>
      <c r="H50" s="48">
        <v>0</v>
      </c>
      <c r="I50" s="48">
        <v>9999999</v>
      </c>
      <c r="J50" s="48">
        <v>2015</v>
      </c>
      <c r="K50" s="48">
        <v>2015</v>
      </c>
      <c r="L50" s="48">
        <v>1</v>
      </c>
    </row>
    <row r="51" spans="1:12">
      <c r="A51" s="48">
        <v>1</v>
      </c>
      <c r="B51" s="51" t="s">
        <v>6856</v>
      </c>
      <c r="C51" s="51" t="s">
        <v>6851</v>
      </c>
      <c r="D51" s="48" t="s">
        <v>382</v>
      </c>
      <c r="E51" s="48" t="s">
        <v>338</v>
      </c>
      <c r="F51" s="48" t="s">
        <v>6761</v>
      </c>
      <c r="G51" s="48" t="s">
        <v>322</v>
      </c>
      <c r="H51" s="48">
        <v>0</v>
      </c>
      <c r="I51" s="48">
        <v>9999999</v>
      </c>
      <c r="J51" s="48">
        <v>2015</v>
      </c>
      <c r="K51" s="48">
        <v>2015</v>
      </c>
      <c r="L51" s="48">
        <v>1</v>
      </c>
    </row>
    <row r="52" spans="1:12" hidden="1">
      <c r="B52" s="51" t="s">
        <v>6858</v>
      </c>
      <c r="C52" s="51" t="s">
        <v>6857</v>
      </c>
      <c r="D52" s="48" t="s">
        <v>382</v>
      </c>
      <c r="E52" s="48" t="s">
        <v>338</v>
      </c>
      <c r="F52" s="48" t="s">
        <v>6761</v>
      </c>
      <c r="G52" s="48" t="s">
        <v>322</v>
      </c>
      <c r="H52" s="48">
        <v>0</v>
      </c>
      <c r="I52" s="48">
        <v>9999999</v>
      </c>
      <c r="J52" s="48">
        <v>2015</v>
      </c>
      <c r="K52" s="48">
        <v>2015</v>
      </c>
      <c r="L52" s="48">
        <v>1</v>
      </c>
    </row>
    <row r="53" spans="1:12" hidden="1">
      <c r="B53" s="51" t="s">
        <v>6860</v>
      </c>
      <c r="C53" s="51" t="s">
        <v>6859</v>
      </c>
      <c r="D53" s="48" t="s">
        <v>382</v>
      </c>
      <c r="E53" s="48" t="s">
        <v>338</v>
      </c>
      <c r="F53" s="48" t="s">
        <v>6761</v>
      </c>
      <c r="G53" s="48" t="s">
        <v>322</v>
      </c>
      <c r="H53" s="48">
        <v>0</v>
      </c>
      <c r="I53" s="48">
        <v>9999999</v>
      </c>
      <c r="J53" s="48">
        <v>2015</v>
      </c>
      <c r="K53" s="48">
        <v>2015</v>
      </c>
      <c r="L53" s="48">
        <v>1</v>
      </c>
    </row>
    <row r="54" spans="1:12" hidden="1">
      <c r="B54" s="51" t="s">
        <v>6862</v>
      </c>
      <c r="C54" s="51" t="s">
        <v>6861</v>
      </c>
      <c r="D54" s="48" t="s">
        <v>382</v>
      </c>
      <c r="E54" s="48" t="s">
        <v>338</v>
      </c>
      <c r="F54" s="48" t="s">
        <v>6761</v>
      </c>
      <c r="G54" s="48" t="s">
        <v>322</v>
      </c>
      <c r="H54" s="48">
        <v>0</v>
      </c>
      <c r="I54" s="48">
        <v>9999999</v>
      </c>
      <c r="J54" s="48">
        <v>2015</v>
      </c>
      <c r="K54" s="48">
        <v>2015</v>
      </c>
      <c r="L54" s="48">
        <v>1</v>
      </c>
    </row>
    <row r="55" spans="1:12" hidden="1">
      <c r="B55" s="51" t="s">
        <v>6864</v>
      </c>
      <c r="C55" s="51" t="s">
        <v>6863</v>
      </c>
      <c r="D55" s="48" t="s">
        <v>382</v>
      </c>
      <c r="E55" s="48" t="s">
        <v>338</v>
      </c>
      <c r="F55" s="48" t="s">
        <v>6761</v>
      </c>
      <c r="G55" s="48" t="s">
        <v>322</v>
      </c>
      <c r="H55" s="48">
        <v>0</v>
      </c>
      <c r="I55" s="48">
        <v>9999999</v>
      </c>
      <c r="J55" s="48">
        <v>2015</v>
      </c>
      <c r="K55" s="48">
        <v>2015</v>
      </c>
      <c r="L55" s="48">
        <v>1</v>
      </c>
    </row>
    <row r="56" spans="1:12" hidden="1">
      <c r="B56" s="51" t="s">
        <v>6866</v>
      </c>
      <c r="C56" s="51" t="s">
        <v>6865</v>
      </c>
      <c r="D56" s="48" t="s">
        <v>382</v>
      </c>
      <c r="E56" s="48" t="s">
        <v>338</v>
      </c>
      <c r="F56" s="48" t="s">
        <v>6761</v>
      </c>
      <c r="G56" s="48" t="s">
        <v>322</v>
      </c>
      <c r="H56" s="48">
        <v>0</v>
      </c>
      <c r="I56" s="48">
        <v>9999999</v>
      </c>
      <c r="J56" s="48">
        <v>2015</v>
      </c>
      <c r="K56" s="48">
        <v>2015</v>
      </c>
      <c r="L56" s="48">
        <v>1</v>
      </c>
    </row>
    <row r="57" spans="1:12" hidden="1">
      <c r="B57" s="51" t="s">
        <v>6868</v>
      </c>
      <c r="C57" s="51" t="s">
        <v>6867</v>
      </c>
      <c r="D57" s="48" t="s">
        <v>382</v>
      </c>
      <c r="E57" s="48" t="s">
        <v>338</v>
      </c>
      <c r="F57" s="48" t="s">
        <v>6761</v>
      </c>
      <c r="G57" s="48" t="s">
        <v>322</v>
      </c>
      <c r="H57" s="48">
        <v>0</v>
      </c>
      <c r="I57" s="48">
        <v>9999999</v>
      </c>
      <c r="J57" s="48">
        <v>2015</v>
      </c>
      <c r="K57" s="48">
        <v>2015</v>
      </c>
      <c r="L57" s="48">
        <v>1</v>
      </c>
    </row>
    <row r="58" spans="1:12">
      <c r="A58" s="48">
        <v>1</v>
      </c>
      <c r="B58" s="51" t="s">
        <v>6870</v>
      </c>
      <c r="C58" s="51" t="s">
        <v>6869</v>
      </c>
      <c r="D58" s="48" t="s">
        <v>382</v>
      </c>
      <c r="E58" s="48" t="s">
        <v>338</v>
      </c>
      <c r="F58" s="48" t="s">
        <v>6761</v>
      </c>
      <c r="G58" s="48" t="s">
        <v>322</v>
      </c>
      <c r="H58" s="48">
        <v>0</v>
      </c>
      <c r="I58" s="48">
        <v>9999999</v>
      </c>
      <c r="J58" s="48">
        <v>2015</v>
      </c>
      <c r="K58" s="48">
        <v>2015</v>
      </c>
      <c r="L58" s="48">
        <v>1</v>
      </c>
    </row>
    <row r="59" spans="1:12" hidden="1">
      <c r="B59" s="51" t="s">
        <v>6872</v>
      </c>
      <c r="C59" s="51" t="s">
        <v>6871</v>
      </c>
      <c r="D59" s="48" t="s">
        <v>382</v>
      </c>
      <c r="E59" s="48" t="s">
        <v>338</v>
      </c>
      <c r="F59" s="48" t="s">
        <v>6761</v>
      </c>
      <c r="G59" s="48" t="s">
        <v>322</v>
      </c>
      <c r="H59" s="48">
        <v>0</v>
      </c>
      <c r="I59" s="48">
        <v>9999999</v>
      </c>
      <c r="J59" s="48">
        <v>2015</v>
      </c>
      <c r="K59" s="48">
        <v>2015</v>
      </c>
      <c r="L59" s="48">
        <v>1</v>
      </c>
    </row>
    <row r="60" spans="1:12" hidden="1">
      <c r="B60" s="51" t="s">
        <v>6874</v>
      </c>
      <c r="C60" s="51" t="s">
        <v>6873</v>
      </c>
      <c r="D60" s="48" t="s">
        <v>382</v>
      </c>
      <c r="E60" s="48" t="s">
        <v>338</v>
      </c>
      <c r="F60" s="48" t="s">
        <v>6761</v>
      </c>
      <c r="G60" s="48" t="s">
        <v>322</v>
      </c>
      <c r="H60" s="48">
        <v>0</v>
      </c>
      <c r="I60" s="48">
        <v>9999999</v>
      </c>
      <c r="J60" s="48">
        <v>2015</v>
      </c>
      <c r="K60" s="48">
        <v>2015</v>
      </c>
      <c r="L60" s="48">
        <v>1</v>
      </c>
    </row>
    <row r="61" spans="1:12">
      <c r="A61" s="48">
        <v>1</v>
      </c>
      <c r="B61" s="51" t="s">
        <v>6876</v>
      </c>
      <c r="C61" s="51" t="s">
        <v>6875</v>
      </c>
      <c r="D61" s="48" t="s">
        <v>382</v>
      </c>
      <c r="E61" s="48" t="s">
        <v>338</v>
      </c>
      <c r="F61" s="48" t="s">
        <v>6761</v>
      </c>
      <c r="G61" s="48" t="s">
        <v>322</v>
      </c>
      <c r="H61" s="48">
        <v>0</v>
      </c>
      <c r="I61" s="48">
        <v>9999999</v>
      </c>
      <c r="J61" s="48">
        <v>2015</v>
      </c>
      <c r="K61" s="48">
        <v>2015</v>
      </c>
      <c r="L61" s="48">
        <v>1</v>
      </c>
    </row>
    <row r="62" spans="1:12">
      <c r="A62" s="48">
        <v>1</v>
      </c>
      <c r="B62" s="51" t="s">
        <v>6878</v>
      </c>
      <c r="C62" s="51" t="s">
        <v>6877</v>
      </c>
      <c r="D62" s="48" t="s">
        <v>382</v>
      </c>
      <c r="E62" s="48" t="s">
        <v>338</v>
      </c>
      <c r="F62" s="48" t="s">
        <v>6761</v>
      </c>
      <c r="G62" s="48" t="s">
        <v>322</v>
      </c>
      <c r="H62" s="48">
        <v>0</v>
      </c>
      <c r="I62" s="48">
        <v>9999999</v>
      </c>
      <c r="J62" s="48">
        <v>2015</v>
      </c>
      <c r="K62" s="48">
        <v>2015</v>
      </c>
      <c r="L62" s="48">
        <v>1</v>
      </c>
    </row>
    <row r="63" spans="1:12" hidden="1">
      <c r="B63" s="51" t="s">
        <v>6880</v>
      </c>
      <c r="C63" s="51" t="s">
        <v>6879</v>
      </c>
      <c r="D63" s="48" t="s">
        <v>382</v>
      </c>
      <c r="E63" s="48" t="s">
        <v>338</v>
      </c>
      <c r="F63" s="48" t="s">
        <v>6761</v>
      </c>
      <c r="G63" s="48" t="s">
        <v>322</v>
      </c>
      <c r="H63" s="48">
        <v>0</v>
      </c>
      <c r="I63" s="48">
        <v>9999999</v>
      </c>
      <c r="J63" s="48">
        <v>2015</v>
      </c>
      <c r="K63" s="48">
        <v>2015</v>
      </c>
      <c r="L63" s="48">
        <v>1</v>
      </c>
    </row>
    <row r="64" spans="1:12" hidden="1">
      <c r="B64" s="51" t="s">
        <v>6882</v>
      </c>
      <c r="C64" s="51" t="s">
        <v>6881</v>
      </c>
      <c r="D64" s="48" t="s">
        <v>382</v>
      </c>
      <c r="E64" s="48" t="s">
        <v>338</v>
      </c>
      <c r="F64" s="48" t="s">
        <v>6761</v>
      </c>
      <c r="G64" s="48" t="s">
        <v>322</v>
      </c>
      <c r="H64" s="48">
        <v>0</v>
      </c>
      <c r="I64" s="48">
        <v>9999999</v>
      </c>
      <c r="J64" s="48">
        <v>2015</v>
      </c>
      <c r="K64" s="48">
        <v>2015</v>
      </c>
      <c r="L64" s="48">
        <v>1</v>
      </c>
    </row>
    <row r="65" spans="1:12" hidden="1">
      <c r="B65" s="51" t="s">
        <v>6884</v>
      </c>
      <c r="C65" s="51" t="s">
        <v>6883</v>
      </c>
      <c r="D65" s="48" t="s">
        <v>382</v>
      </c>
      <c r="E65" s="48" t="s">
        <v>338</v>
      </c>
      <c r="F65" s="48" t="s">
        <v>6761</v>
      </c>
      <c r="G65" s="48" t="s">
        <v>322</v>
      </c>
      <c r="H65" s="48">
        <v>0</v>
      </c>
      <c r="I65" s="48">
        <v>9999999</v>
      </c>
      <c r="J65" s="48">
        <v>2015</v>
      </c>
      <c r="K65" s="48">
        <v>2015</v>
      </c>
      <c r="L65" s="48">
        <v>1</v>
      </c>
    </row>
    <row r="66" spans="1:12" hidden="1">
      <c r="B66" s="51" t="s">
        <v>6886</v>
      </c>
      <c r="C66" s="51" t="s">
        <v>6885</v>
      </c>
      <c r="D66" s="48" t="s">
        <v>382</v>
      </c>
      <c r="E66" s="48" t="s">
        <v>338</v>
      </c>
      <c r="F66" s="48" t="s">
        <v>6761</v>
      </c>
      <c r="G66" s="48" t="s">
        <v>322</v>
      </c>
      <c r="H66" s="48">
        <v>0</v>
      </c>
      <c r="I66" s="48">
        <v>9999999</v>
      </c>
      <c r="J66" s="48">
        <v>2015</v>
      </c>
      <c r="K66" s="48">
        <v>2015</v>
      </c>
      <c r="L66" s="48">
        <v>1</v>
      </c>
    </row>
    <row r="67" spans="1:12" hidden="1">
      <c r="B67" s="51" t="s">
        <v>6888</v>
      </c>
      <c r="C67" s="51" t="s">
        <v>6887</v>
      </c>
      <c r="D67" s="48" t="s">
        <v>382</v>
      </c>
      <c r="E67" s="48" t="s">
        <v>338</v>
      </c>
      <c r="F67" s="48" t="s">
        <v>6761</v>
      </c>
      <c r="G67" s="48" t="s">
        <v>322</v>
      </c>
      <c r="H67" s="48">
        <v>0</v>
      </c>
      <c r="I67" s="48">
        <v>9999999</v>
      </c>
      <c r="J67" s="48">
        <v>2015</v>
      </c>
      <c r="K67" s="48">
        <v>2015</v>
      </c>
      <c r="L67" s="48">
        <v>1</v>
      </c>
    </row>
    <row r="68" spans="1:12" hidden="1">
      <c r="B68" s="51" t="s">
        <v>6890</v>
      </c>
      <c r="C68" s="51" t="s">
        <v>6889</v>
      </c>
      <c r="D68" s="48" t="s">
        <v>382</v>
      </c>
      <c r="E68" s="48" t="s">
        <v>338</v>
      </c>
      <c r="F68" s="48" t="s">
        <v>6761</v>
      </c>
      <c r="G68" s="48" t="s">
        <v>322</v>
      </c>
      <c r="H68" s="48">
        <v>0</v>
      </c>
      <c r="I68" s="48">
        <v>9999999</v>
      </c>
      <c r="J68" s="48">
        <v>2015</v>
      </c>
      <c r="K68" s="48">
        <v>2015</v>
      </c>
      <c r="L68" s="48">
        <v>1</v>
      </c>
    </row>
    <row r="69" spans="1:12" hidden="1">
      <c r="B69" s="51" t="s">
        <v>6892</v>
      </c>
      <c r="C69" s="51" t="s">
        <v>6891</v>
      </c>
      <c r="D69" s="48" t="s">
        <v>382</v>
      </c>
      <c r="E69" s="48" t="s">
        <v>338</v>
      </c>
      <c r="F69" s="48" t="s">
        <v>6761</v>
      </c>
      <c r="G69" s="48" t="s">
        <v>322</v>
      </c>
      <c r="H69" s="48">
        <v>0</v>
      </c>
      <c r="I69" s="48">
        <v>9999999</v>
      </c>
      <c r="J69" s="48">
        <v>2015</v>
      </c>
      <c r="K69" s="48">
        <v>2015</v>
      </c>
      <c r="L69" s="48">
        <v>1</v>
      </c>
    </row>
    <row r="70" spans="1:12" hidden="1">
      <c r="B70" s="51" t="s">
        <v>6894</v>
      </c>
      <c r="C70" s="51" t="s">
        <v>6893</v>
      </c>
      <c r="D70" s="48" t="s">
        <v>382</v>
      </c>
      <c r="E70" s="48" t="s">
        <v>338</v>
      </c>
      <c r="F70" s="48" t="s">
        <v>6761</v>
      </c>
      <c r="G70" s="48" t="s">
        <v>322</v>
      </c>
      <c r="H70" s="48">
        <v>0</v>
      </c>
      <c r="I70" s="48">
        <v>9999999</v>
      </c>
      <c r="J70" s="48">
        <v>2015</v>
      </c>
      <c r="K70" s="48">
        <v>2015</v>
      </c>
      <c r="L70" s="48">
        <v>1</v>
      </c>
    </row>
    <row r="71" spans="1:12" hidden="1">
      <c r="B71" s="51" t="s">
        <v>6896</v>
      </c>
      <c r="C71" s="51" t="s">
        <v>6895</v>
      </c>
      <c r="D71" s="48" t="s">
        <v>382</v>
      </c>
      <c r="E71" s="48" t="s">
        <v>338</v>
      </c>
      <c r="F71" s="48" t="s">
        <v>6761</v>
      </c>
      <c r="G71" s="48" t="s">
        <v>322</v>
      </c>
      <c r="H71" s="48">
        <v>0</v>
      </c>
      <c r="I71" s="48">
        <v>9999999</v>
      </c>
      <c r="J71" s="48">
        <v>2015</v>
      </c>
      <c r="K71" s="48">
        <v>2015</v>
      </c>
      <c r="L71" s="48">
        <v>1</v>
      </c>
    </row>
    <row r="72" spans="1:12" hidden="1">
      <c r="B72" s="51" t="s">
        <v>6898</v>
      </c>
      <c r="C72" s="51" t="s">
        <v>6897</v>
      </c>
      <c r="D72" s="48" t="s">
        <v>382</v>
      </c>
      <c r="E72" s="48" t="s">
        <v>338</v>
      </c>
      <c r="F72" s="48" t="s">
        <v>6761</v>
      </c>
      <c r="G72" s="48" t="s">
        <v>322</v>
      </c>
      <c r="H72" s="48">
        <v>0</v>
      </c>
      <c r="I72" s="48">
        <v>9999999</v>
      </c>
      <c r="J72" s="48">
        <v>2015</v>
      </c>
      <c r="K72" s="48">
        <v>2015</v>
      </c>
      <c r="L72" s="48">
        <v>1</v>
      </c>
    </row>
    <row r="73" spans="1:12" hidden="1">
      <c r="B73" s="51" t="s">
        <v>6900</v>
      </c>
      <c r="C73" s="51" t="s">
        <v>6899</v>
      </c>
      <c r="D73" s="48" t="s">
        <v>382</v>
      </c>
      <c r="E73" s="48" t="s">
        <v>338</v>
      </c>
      <c r="F73" s="48" t="s">
        <v>6761</v>
      </c>
      <c r="G73" s="48" t="s">
        <v>322</v>
      </c>
      <c r="H73" s="48">
        <v>0</v>
      </c>
      <c r="I73" s="48">
        <v>9999999</v>
      </c>
      <c r="J73" s="48">
        <v>2015</v>
      </c>
      <c r="K73" s="48">
        <v>2015</v>
      </c>
      <c r="L73" s="48">
        <v>1</v>
      </c>
    </row>
    <row r="74" spans="1:12" hidden="1">
      <c r="B74" s="51" t="s">
        <v>6902</v>
      </c>
      <c r="C74" s="51" t="s">
        <v>6901</v>
      </c>
      <c r="D74" s="48" t="s">
        <v>382</v>
      </c>
      <c r="E74" s="48" t="s">
        <v>338</v>
      </c>
      <c r="F74" s="48" t="s">
        <v>6761</v>
      </c>
      <c r="G74" s="48" t="s">
        <v>322</v>
      </c>
      <c r="H74" s="48">
        <v>0</v>
      </c>
      <c r="I74" s="48">
        <v>9999999</v>
      </c>
      <c r="J74" s="48">
        <v>2015</v>
      </c>
      <c r="K74" s="48">
        <v>2015</v>
      </c>
      <c r="L74" s="48">
        <v>1</v>
      </c>
    </row>
    <row r="75" spans="1:12" hidden="1">
      <c r="B75" s="51" t="s">
        <v>6904</v>
      </c>
      <c r="C75" s="51" t="s">
        <v>6903</v>
      </c>
      <c r="D75" s="48" t="s">
        <v>382</v>
      </c>
      <c r="E75" s="48" t="s">
        <v>338</v>
      </c>
      <c r="F75" s="48" t="s">
        <v>6761</v>
      </c>
      <c r="G75" s="48" t="s">
        <v>322</v>
      </c>
      <c r="H75" s="48">
        <v>0</v>
      </c>
      <c r="I75" s="48">
        <v>9999999</v>
      </c>
      <c r="J75" s="48">
        <v>2015</v>
      </c>
      <c r="K75" s="48">
        <v>2015</v>
      </c>
      <c r="L75" s="48">
        <v>1</v>
      </c>
    </row>
    <row r="76" spans="1:12">
      <c r="A76" s="48">
        <v>1</v>
      </c>
      <c r="B76" s="51" t="s">
        <v>6906</v>
      </c>
      <c r="C76" s="51" t="s">
        <v>6905</v>
      </c>
      <c r="D76" s="48" t="s">
        <v>382</v>
      </c>
      <c r="E76" s="48" t="s">
        <v>338</v>
      </c>
      <c r="F76" s="48" t="s">
        <v>6761</v>
      </c>
      <c r="G76" s="48" t="s">
        <v>322</v>
      </c>
      <c r="H76" s="48">
        <v>-9999999</v>
      </c>
      <c r="I76" s="48">
        <v>9999999</v>
      </c>
      <c r="J76" s="48">
        <v>2015</v>
      </c>
      <c r="K76" s="48">
        <v>2015</v>
      </c>
      <c r="L76" s="48">
        <v>1</v>
      </c>
    </row>
    <row r="77" spans="1:12">
      <c r="A77" s="48">
        <v>1</v>
      </c>
      <c r="B77" s="51" t="s">
        <v>6908</v>
      </c>
      <c r="C77" s="51" t="s">
        <v>6907</v>
      </c>
      <c r="D77" s="48" t="s">
        <v>382</v>
      </c>
      <c r="E77" s="48" t="s">
        <v>338</v>
      </c>
      <c r="F77" s="48" t="s">
        <v>6761</v>
      </c>
      <c r="G77" s="48" t="s">
        <v>322</v>
      </c>
      <c r="H77" s="48">
        <v>-9999999</v>
      </c>
      <c r="I77" s="48">
        <v>9999999</v>
      </c>
      <c r="J77" s="48">
        <v>2015</v>
      </c>
      <c r="K77" s="48">
        <v>2015</v>
      </c>
      <c r="L77" s="48">
        <v>1</v>
      </c>
    </row>
    <row r="78" spans="1:12" hidden="1">
      <c r="B78" s="51" t="s">
        <v>6910</v>
      </c>
      <c r="C78" s="51" t="s">
        <v>6909</v>
      </c>
      <c r="D78" s="48" t="s">
        <v>382</v>
      </c>
      <c r="E78" s="48" t="s">
        <v>338</v>
      </c>
      <c r="F78" s="48" t="s">
        <v>6761</v>
      </c>
      <c r="G78" s="48" t="s">
        <v>322</v>
      </c>
      <c r="H78" s="48">
        <v>-9999999</v>
      </c>
      <c r="I78" s="48">
        <v>9999999</v>
      </c>
      <c r="J78" s="48">
        <v>2015</v>
      </c>
      <c r="K78" s="48">
        <v>2015</v>
      </c>
      <c r="L78" s="48">
        <v>1</v>
      </c>
    </row>
    <row r="79" spans="1:12" hidden="1">
      <c r="B79" s="51" t="s">
        <v>6912</v>
      </c>
      <c r="C79" s="51" t="s">
        <v>6911</v>
      </c>
      <c r="D79" s="48" t="s">
        <v>382</v>
      </c>
      <c r="E79" s="48" t="s">
        <v>338</v>
      </c>
      <c r="F79" s="48" t="s">
        <v>6761</v>
      </c>
      <c r="G79" s="48" t="s">
        <v>322</v>
      </c>
      <c r="H79" s="48">
        <v>-9999999</v>
      </c>
      <c r="I79" s="48">
        <v>9999999</v>
      </c>
      <c r="J79" s="48">
        <v>2015</v>
      </c>
      <c r="K79" s="48">
        <v>2015</v>
      </c>
      <c r="L79" s="48">
        <v>1</v>
      </c>
    </row>
    <row r="80" spans="1:12" hidden="1">
      <c r="B80" s="51" t="s">
        <v>6914</v>
      </c>
      <c r="C80" s="51" t="s">
        <v>6913</v>
      </c>
      <c r="D80" s="48" t="s">
        <v>382</v>
      </c>
      <c r="E80" s="48" t="s">
        <v>338</v>
      </c>
      <c r="F80" s="48" t="s">
        <v>6761</v>
      </c>
      <c r="G80" s="48" t="s">
        <v>322</v>
      </c>
      <c r="H80" s="48">
        <v>-9999999</v>
      </c>
      <c r="I80" s="48">
        <v>9999999</v>
      </c>
      <c r="J80" s="48">
        <v>2015</v>
      </c>
      <c r="K80" s="48">
        <v>2015</v>
      </c>
      <c r="L80" s="48">
        <v>1</v>
      </c>
    </row>
    <row r="81" spans="1:12" hidden="1">
      <c r="B81" s="51" t="s">
        <v>6916</v>
      </c>
      <c r="C81" s="51" t="s">
        <v>6915</v>
      </c>
      <c r="D81" s="48" t="s">
        <v>382</v>
      </c>
      <c r="E81" s="48" t="s">
        <v>338</v>
      </c>
      <c r="F81" s="48" t="s">
        <v>6761</v>
      </c>
      <c r="G81" s="48" t="s">
        <v>322</v>
      </c>
      <c r="H81" s="48">
        <v>-9999999</v>
      </c>
      <c r="I81" s="48">
        <v>9999999</v>
      </c>
      <c r="J81" s="48">
        <v>2015</v>
      </c>
      <c r="K81" s="48">
        <v>2015</v>
      </c>
      <c r="L81" s="48">
        <v>1</v>
      </c>
    </row>
    <row r="82" spans="1:12" hidden="1">
      <c r="B82" s="51" t="s">
        <v>6918</v>
      </c>
      <c r="C82" s="51" t="s">
        <v>6917</v>
      </c>
      <c r="D82" s="48" t="s">
        <v>382</v>
      </c>
      <c r="E82" s="48" t="s">
        <v>338</v>
      </c>
      <c r="F82" s="48" t="s">
        <v>6761</v>
      </c>
      <c r="G82" s="48" t="s">
        <v>322</v>
      </c>
      <c r="H82" s="48">
        <v>-9999999</v>
      </c>
      <c r="I82" s="48">
        <v>9999999</v>
      </c>
      <c r="J82" s="48">
        <v>2015</v>
      </c>
      <c r="K82" s="48">
        <v>2015</v>
      </c>
      <c r="L82" s="48">
        <v>1</v>
      </c>
    </row>
    <row r="83" spans="1:12" hidden="1">
      <c r="B83" s="51" t="s">
        <v>6920</v>
      </c>
      <c r="C83" s="51" t="s">
        <v>6919</v>
      </c>
      <c r="D83" s="48" t="s">
        <v>382</v>
      </c>
      <c r="E83" s="48" t="s">
        <v>338</v>
      </c>
      <c r="F83" s="48" t="s">
        <v>6761</v>
      </c>
      <c r="G83" s="48" t="s">
        <v>322</v>
      </c>
      <c r="H83" s="48">
        <v>-9999999</v>
      </c>
      <c r="I83" s="48">
        <v>9999999</v>
      </c>
      <c r="J83" s="48">
        <v>2015</v>
      </c>
      <c r="K83" s="48">
        <v>2015</v>
      </c>
      <c r="L83" s="48">
        <v>1</v>
      </c>
    </row>
    <row r="84" spans="1:12">
      <c r="A84" s="48">
        <v>1</v>
      </c>
      <c r="B84" s="51" t="s">
        <v>6922</v>
      </c>
      <c r="C84" s="51" t="s">
        <v>6921</v>
      </c>
      <c r="D84" s="48" t="s">
        <v>382</v>
      </c>
      <c r="E84" s="48" t="s">
        <v>338</v>
      </c>
      <c r="F84" s="48" t="s">
        <v>6761</v>
      </c>
      <c r="G84" s="48" t="s">
        <v>322</v>
      </c>
      <c r="H84" s="48">
        <v>-9999999</v>
      </c>
      <c r="I84" s="48">
        <v>9999999</v>
      </c>
      <c r="J84" s="48">
        <v>2015</v>
      </c>
      <c r="K84" s="48">
        <v>2015</v>
      </c>
      <c r="L84" s="48">
        <v>1</v>
      </c>
    </row>
    <row r="85" spans="1:12" hidden="1">
      <c r="B85" s="51" t="s">
        <v>6924</v>
      </c>
      <c r="C85" s="51" t="s">
        <v>6923</v>
      </c>
      <c r="D85" s="48" t="s">
        <v>382</v>
      </c>
      <c r="E85" s="48" t="s">
        <v>338</v>
      </c>
      <c r="F85" s="48" t="s">
        <v>6761</v>
      </c>
      <c r="G85" s="48" t="s">
        <v>322</v>
      </c>
      <c r="H85" s="48">
        <v>-9999999</v>
      </c>
      <c r="I85" s="48">
        <v>9999999</v>
      </c>
      <c r="J85" s="48">
        <v>2015</v>
      </c>
      <c r="K85" s="48">
        <v>2015</v>
      </c>
      <c r="L85" s="48">
        <v>1</v>
      </c>
    </row>
    <row r="86" spans="1:12">
      <c r="A86" s="48">
        <v>1</v>
      </c>
      <c r="B86" s="51" t="s">
        <v>6926</v>
      </c>
      <c r="C86" s="51" t="s">
        <v>6925</v>
      </c>
      <c r="D86" s="48" t="s">
        <v>382</v>
      </c>
      <c r="E86" s="48" t="s">
        <v>310</v>
      </c>
      <c r="F86" s="48" t="s">
        <v>310</v>
      </c>
      <c r="G86" s="48" t="s">
        <v>322</v>
      </c>
      <c r="H86" s="48">
        <v>0</v>
      </c>
      <c r="I86" s="48">
        <v>9999999</v>
      </c>
      <c r="J86" s="48">
        <v>2015</v>
      </c>
      <c r="K86" s="48">
        <v>2015</v>
      </c>
      <c r="L86" s="48">
        <v>1</v>
      </c>
    </row>
    <row r="87" spans="1:12" hidden="1">
      <c r="B87" s="51" t="s">
        <v>6928</v>
      </c>
      <c r="C87" s="51" t="s">
        <v>6927</v>
      </c>
      <c r="D87" s="48" t="s">
        <v>382</v>
      </c>
      <c r="E87" s="48" t="s">
        <v>310</v>
      </c>
      <c r="F87" s="48" t="s">
        <v>310</v>
      </c>
      <c r="G87" s="48" t="s">
        <v>322</v>
      </c>
      <c r="H87" s="48">
        <v>0</v>
      </c>
      <c r="I87" s="48">
        <v>9999999</v>
      </c>
      <c r="J87" s="48">
        <v>2015</v>
      </c>
      <c r="K87" s="48">
        <v>2015</v>
      </c>
      <c r="L87" s="48">
        <v>1</v>
      </c>
    </row>
    <row r="88" spans="1:12" hidden="1">
      <c r="B88" s="51" t="s">
        <v>6930</v>
      </c>
      <c r="C88" s="51" t="s">
        <v>6929</v>
      </c>
      <c r="D88" s="48" t="s">
        <v>382</v>
      </c>
      <c r="E88" s="48" t="s">
        <v>310</v>
      </c>
      <c r="F88" s="48" t="s">
        <v>310</v>
      </c>
      <c r="G88" s="48" t="s">
        <v>322</v>
      </c>
      <c r="H88" s="48">
        <v>0</v>
      </c>
      <c r="I88" s="48">
        <v>9999999</v>
      </c>
      <c r="J88" s="48">
        <v>2015</v>
      </c>
      <c r="K88" s="48">
        <v>2015</v>
      </c>
      <c r="L88" s="48">
        <v>1</v>
      </c>
    </row>
    <row r="89" spans="1:12" hidden="1">
      <c r="B89" s="51" t="s">
        <v>6932</v>
      </c>
      <c r="C89" s="51" t="s">
        <v>6931</v>
      </c>
      <c r="D89" s="48" t="s">
        <v>334</v>
      </c>
      <c r="E89" s="48" t="s">
        <v>589</v>
      </c>
      <c r="F89" s="48" t="s">
        <v>6761</v>
      </c>
      <c r="G89" s="48" t="s">
        <v>322</v>
      </c>
      <c r="H89" s="48">
        <v>0</v>
      </c>
      <c r="I89" s="48">
        <v>9999999</v>
      </c>
      <c r="J89" s="48">
        <v>2015</v>
      </c>
      <c r="K89" s="48">
        <v>2015</v>
      </c>
      <c r="L89" s="48">
        <v>1</v>
      </c>
    </row>
    <row r="90" spans="1:12" hidden="1">
      <c r="B90" s="51" t="s">
        <v>6934</v>
      </c>
      <c r="C90" s="51" t="s">
        <v>6933</v>
      </c>
      <c r="D90" s="48" t="s">
        <v>334</v>
      </c>
      <c r="E90" s="48" t="s">
        <v>589</v>
      </c>
      <c r="F90" s="48" t="s">
        <v>6951</v>
      </c>
      <c r="G90" s="48" t="s">
        <v>322</v>
      </c>
      <c r="H90" s="48">
        <v>0</v>
      </c>
      <c r="I90" s="48">
        <v>9999999</v>
      </c>
      <c r="J90" s="48">
        <v>2015</v>
      </c>
      <c r="K90" s="48">
        <v>2015</v>
      </c>
      <c r="L90" s="48">
        <v>1</v>
      </c>
    </row>
    <row r="91" spans="1:12" hidden="1">
      <c r="B91" s="51" t="s">
        <v>6936</v>
      </c>
      <c r="C91" s="51" t="s">
        <v>6935</v>
      </c>
      <c r="D91" s="48" t="s">
        <v>334</v>
      </c>
      <c r="E91" s="48" t="s">
        <v>589</v>
      </c>
      <c r="F91" s="48" t="s">
        <v>6761</v>
      </c>
      <c r="G91" s="48" t="s">
        <v>322</v>
      </c>
      <c r="H91" s="48">
        <v>-9999999</v>
      </c>
      <c r="I91" s="48">
        <v>9999999</v>
      </c>
      <c r="J91" s="48">
        <v>2015</v>
      </c>
      <c r="K91" s="48">
        <v>2015</v>
      </c>
      <c r="L91" s="48">
        <v>1</v>
      </c>
    </row>
    <row r="92" spans="1:12" hidden="1">
      <c r="B92" s="51" t="s">
        <v>6938</v>
      </c>
      <c r="C92" s="51" t="s">
        <v>6937</v>
      </c>
      <c r="D92" s="48" t="s">
        <v>334</v>
      </c>
      <c r="E92" s="48" t="s">
        <v>589</v>
      </c>
      <c r="F92" s="48" t="s">
        <v>6761</v>
      </c>
      <c r="G92" s="48" t="s">
        <v>322</v>
      </c>
      <c r="H92" s="48">
        <v>-9999999</v>
      </c>
      <c r="I92" s="48">
        <v>9999999</v>
      </c>
      <c r="J92" s="48">
        <v>2015</v>
      </c>
      <c r="K92" s="48">
        <v>2015</v>
      </c>
      <c r="L92" s="48">
        <v>1</v>
      </c>
    </row>
    <row r="93" spans="1:12" hidden="1">
      <c r="B93" s="51" t="s">
        <v>6940</v>
      </c>
      <c r="C93" s="51" t="s">
        <v>6939</v>
      </c>
      <c r="D93" s="48" t="s">
        <v>334</v>
      </c>
      <c r="E93" s="48" t="s">
        <v>338</v>
      </c>
      <c r="F93" s="48" t="s">
        <v>6761</v>
      </c>
      <c r="G93" s="48" t="s">
        <v>322</v>
      </c>
      <c r="H93" s="48">
        <v>-9999999</v>
      </c>
      <c r="I93" s="48">
        <v>9999999</v>
      </c>
      <c r="J93" s="48">
        <v>2015</v>
      </c>
      <c r="K93" s="48">
        <v>2015</v>
      </c>
      <c r="L93" s="48">
        <v>1</v>
      </c>
    </row>
    <row r="94" spans="1:12" hidden="1">
      <c r="B94" s="51" t="s">
        <v>6942</v>
      </c>
      <c r="C94" s="51" t="s">
        <v>6941</v>
      </c>
      <c r="D94" s="48" t="s">
        <v>334</v>
      </c>
      <c r="E94" s="48" t="s">
        <v>338</v>
      </c>
      <c r="F94" s="48" t="s">
        <v>6761</v>
      </c>
      <c r="G94" s="48" t="s">
        <v>322</v>
      </c>
      <c r="H94" s="48">
        <v>-9999999</v>
      </c>
      <c r="I94" s="48">
        <v>9999999</v>
      </c>
      <c r="J94" s="48">
        <v>2015</v>
      </c>
      <c r="K94" s="48">
        <v>2015</v>
      </c>
      <c r="L94" s="48">
        <v>1</v>
      </c>
    </row>
    <row r="95" spans="1:12">
      <c r="A95" s="48">
        <v>1</v>
      </c>
      <c r="B95" s="51" t="s">
        <v>6944</v>
      </c>
      <c r="C95" s="51" t="s">
        <v>6943</v>
      </c>
      <c r="D95" s="48" t="s">
        <v>382</v>
      </c>
      <c r="E95" s="48" t="s">
        <v>338</v>
      </c>
      <c r="F95" s="48" t="s">
        <v>6761</v>
      </c>
      <c r="G95" s="48" t="s">
        <v>322</v>
      </c>
      <c r="H95" s="48">
        <v>-9999999</v>
      </c>
      <c r="I95" s="48">
        <v>9999999</v>
      </c>
      <c r="J95" s="48">
        <v>2015</v>
      </c>
      <c r="K95" s="48">
        <v>2015</v>
      </c>
      <c r="L95" s="48">
        <v>1</v>
      </c>
    </row>
    <row r="96" spans="1:12" hidden="1">
      <c r="B96" s="51" t="s">
        <v>6946</v>
      </c>
      <c r="C96" s="51" t="s">
        <v>6945</v>
      </c>
      <c r="D96" s="48" t="s">
        <v>334</v>
      </c>
      <c r="E96" s="48" t="s">
        <v>2955</v>
      </c>
      <c r="F96" s="48" t="s">
        <v>6761</v>
      </c>
      <c r="G96" s="48" t="s">
        <v>322</v>
      </c>
      <c r="H96" s="48">
        <v>0</v>
      </c>
      <c r="I96" s="48">
        <v>9999999</v>
      </c>
      <c r="J96" s="48">
        <v>2015</v>
      </c>
      <c r="K96" s="48">
        <v>2015</v>
      </c>
      <c r="L96" s="48">
        <v>1</v>
      </c>
    </row>
    <row r="97" spans="2:12" hidden="1">
      <c r="B97" s="51" t="s">
        <v>6948</v>
      </c>
      <c r="C97" s="51" t="s">
        <v>6947</v>
      </c>
      <c r="D97" s="48" t="s">
        <v>334</v>
      </c>
      <c r="E97" s="48" t="s">
        <v>589</v>
      </c>
      <c r="F97" s="48" t="s">
        <v>6761</v>
      </c>
      <c r="G97" s="48" t="s">
        <v>322</v>
      </c>
      <c r="H97" s="48">
        <v>0</v>
      </c>
      <c r="I97" s="48">
        <v>9999999</v>
      </c>
      <c r="J97" s="48">
        <v>2015</v>
      </c>
      <c r="K97" s="48">
        <v>2015</v>
      </c>
      <c r="L97" s="48">
        <v>1</v>
      </c>
    </row>
    <row r="98" spans="2:12" hidden="1">
      <c r="B98" s="51" t="s">
        <v>6950</v>
      </c>
      <c r="C98" s="51" t="s">
        <v>6949</v>
      </c>
      <c r="D98" s="48" t="s">
        <v>334</v>
      </c>
      <c r="E98" s="48" t="s">
        <v>2955</v>
      </c>
      <c r="F98" s="48" t="s">
        <v>6761</v>
      </c>
      <c r="G98" s="48" t="s">
        <v>322</v>
      </c>
      <c r="H98" s="48">
        <v>0</v>
      </c>
      <c r="I98" s="48">
        <v>9999999</v>
      </c>
      <c r="J98" s="48">
        <v>2015</v>
      </c>
      <c r="K98" s="48">
        <v>2015</v>
      </c>
      <c r="L98" s="48">
        <v>1</v>
      </c>
    </row>
    <row r="99" spans="2:12" hidden="1">
      <c r="B99" s="51" t="s">
        <v>6953</v>
      </c>
      <c r="C99" s="51" t="s">
        <v>6952</v>
      </c>
      <c r="D99" s="48" t="s">
        <v>334</v>
      </c>
      <c r="E99" s="48" t="s">
        <v>2955</v>
      </c>
      <c r="F99" s="48" t="s">
        <v>6761</v>
      </c>
      <c r="G99" s="48" t="s">
        <v>322</v>
      </c>
      <c r="H99" s="48">
        <v>-9999999</v>
      </c>
      <c r="I99" s="48">
        <v>9999999</v>
      </c>
      <c r="J99" s="48">
        <v>2015</v>
      </c>
      <c r="K99" s="48">
        <v>2015</v>
      </c>
      <c r="L99" s="48">
        <v>1</v>
      </c>
    </row>
    <row r="100" spans="2:12" hidden="1">
      <c r="B100" s="51" t="s">
        <v>6955</v>
      </c>
      <c r="C100" s="51" t="s">
        <v>6954</v>
      </c>
      <c r="D100" s="48" t="s">
        <v>334</v>
      </c>
      <c r="E100" s="48" t="s">
        <v>2955</v>
      </c>
      <c r="F100" s="48" t="s">
        <v>6761</v>
      </c>
      <c r="G100" s="48" t="s">
        <v>322</v>
      </c>
      <c r="H100" s="48">
        <v>-9999999</v>
      </c>
      <c r="I100" s="48">
        <v>9999999</v>
      </c>
      <c r="J100" s="48">
        <v>2015</v>
      </c>
      <c r="K100" s="48">
        <v>2015</v>
      </c>
      <c r="L100" s="48">
        <v>1</v>
      </c>
    </row>
    <row r="101" spans="2:12" hidden="1">
      <c r="B101" s="51" t="s">
        <v>6961</v>
      </c>
      <c r="C101" s="51" t="s">
        <v>6960</v>
      </c>
      <c r="D101" s="48" t="s">
        <v>334</v>
      </c>
      <c r="E101" s="48" t="s">
        <v>2955</v>
      </c>
      <c r="F101" s="48" t="s">
        <v>6761</v>
      </c>
      <c r="G101" s="48" t="s">
        <v>322</v>
      </c>
      <c r="H101" s="48">
        <v>0</v>
      </c>
      <c r="I101" s="48">
        <v>9999999</v>
      </c>
      <c r="J101" s="48">
        <v>2015</v>
      </c>
      <c r="K101" s="48">
        <v>2015</v>
      </c>
      <c r="L101" s="48">
        <v>1</v>
      </c>
    </row>
    <row r="102" spans="2:12" hidden="1">
      <c r="B102" s="51" t="s">
        <v>6963</v>
      </c>
      <c r="C102" s="51" t="s">
        <v>6962</v>
      </c>
      <c r="D102" s="48" t="s">
        <v>334</v>
      </c>
      <c r="E102" s="48" t="s">
        <v>2955</v>
      </c>
      <c r="F102" s="48" t="s">
        <v>6761</v>
      </c>
      <c r="G102" s="48" t="s">
        <v>322</v>
      </c>
      <c r="H102" s="48">
        <v>0</v>
      </c>
      <c r="I102" s="48">
        <v>9999999</v>
      </c>
      <c r="J102" s="48">
        <v>2015</v>
      </c>
      <c r="K102" s="48">
        <v>2015</v>
      </c>
      <c r="L102" s="48">
        <v>1</v>
      </c>
    </row>
    <row r="103" spans="2:12" hidden="1">
      <c r="B103" s="51" t="s">
        <v>6965</v>
      </c>
      <c r="C103" s="51" t="s">
        <v>6964</v>
      </c>
      <c r="D103" s="48" t="s">
        <v>334</v>
      </c>
      <c r="E103" s="48" t="s">
        <v>2955</v>
      </c>
      <c r="F103" s="48" t="s">
        <v>6761</v>
      </c>
      <c r="G103" s="48" t="s">
        <v>322</v>
      </c>
      <c r="H103" s="48">
        <v>-9999999</v>
      </c>
      <c r="I103" s="48">
        <v>9999999</v>
      </c>
      <c r="J103" s="48">
        <v>2015</v>
      </c>
      <c r="K103" s="48">
        <v>2015</v>
      </c>
      <c r="L103" s="48">
        <v>1</v>
      </c>
    </row>
    <row r="104" spans="2:12" hidden="1">
      <c r="B104" s="51" t="s">
        <v>6967</v>
      </c>
      <c r="C104" s="51" t="s">
        <v>6966</v>
      </c>
      <c r="D104" s="48" t="s">
        <v>334</v>
      </c>
      <c r="E104" s="48" t="s">
        <v>2955</v>
      </c>
      <c r="F104" s="48" t="s">
        <v>6761</v>
      </c>
      <c r="G104" s="48" t="s">
        <v>322</v>
      </c>
      <c r="H104" s="48">
        <v>-9999999</v>
      </c>
      <c r="I104" s="48">
        <v>9999999</v>
      </c>
      <c r="J104" s="48">
        <v>2015</v>
      </c>
      <c r="K104" s="48">
        <v>2015</v>
      </c>
      <c r="L104" s="48">
        <v>1</v>
      </c>
    </row>
    <row r="105" spans="2:12" hidden="1">
      <c r="B105" s="51" t="s">
        <v>6969</v>
      </c>
      <c r="C105" s="51" t="s">
        <v>6968</v>
      </c>
      <c r="D105" s="48" t="s">
        <v>334</v>
      </c>
      <c r="E105" s="48" t="s">
        <v>2955</v>
      </c>
      <c r="F105" s="48" t="s">
        <v>6761</v>
      </c>
      <c r="G105" s="48" t="s">
        <v>322</v>
      </c>
      <c r="H105" s="48">
        <v>0</v>
      </c>
      <c r="I105" s="48">
        <v>9999999</v>
      </c>
      <c r="J105" s="48">
        <v>2015</v>
      </c>
      <c r="K105" s="48">
        <v>2015</v>
      </c>
      <c r="L105" s="48">
        <v>1</v>
      </c>
    </row>
    <row r="106" spans="2:12" hidden="1">
      <c r="B106" s="51" t="s">
        <v>6971</v>
      </c>
      <c r="C106" s="51" t="s">
        <v>6970</v>
      </c>
      <c r="D106" s="48" t="s">
        <v>334</v>
      </c>
      <c r="E106" s="48" t="s">
        <v>2955</v>
      </c>
      <c r="F106" s="48" t="s">
        <v>6761</v>
      </c>
      <c r="G106" s="48" t="s">
        <v>322</v>
      </c>
      <c r="H106" s="48">
        <v>0</v>
      </c>
      <c r="I106" s="48">
        <v>9999999</v>
      </c>
      <c r="J106" s="48">
        <v>2015</v>
      </c>
      <c r="K106" s="48">
        <v>2015</v>
      </c>
      <c r="L106" s="48">
        <v>1</v>
      </c>
    </row>
    <row r="107" spans="2:12" hidden="1">
      <c r="B107" s="51" t="s">
        <v>6973</v>
      </c>
      <c r="C107" s="51" t="s">
        <v>6972</v>
      </c>
      <c r="D107" s="48" t="s">
        <v>334</v>
      </c>
      <c r="E107" s="48" t="s">
        <v>2955</v>
      </c>
      <c r="F107" s="48" t="s">
        <v>6761</v>
      </c>
      <c r="G107" s="48" t="s">
        <v>322</v>
      </c>
      <c r="H107" s="48">
        <v>0</v>
      </c>
      <c r="I107" s="48">
        <v>9999999</v>
      </c>
      <c r="J107" s="48">
        <v>2015</v>
      </c>
      <c r="K107" s="48">
        <v>2015</v>
      </c>
      <c r="L107" s="48">
        <v>1</v>
      </c>
    </row>
    <row r="108" spans="2:12" hidden="1">
      <c r="B108" s="51" t="s">
        <v>6975</v>
      </c>
      <c r="C108" s="51" t="s">
        <v>6974</v>
      </c>
      <c r="D108" s="48" t="s">
        <v>334</v>
      </c>
      <c r="E108" s="48" t="s">
        <v>2955</v>
      </c>
      <c r="F108" s="48" t="s">
        <v>6761</v>
      </c>
      <c r="G108" s="48" t="s">
        <v>322</v>
      </c>
      <c r="H108" s="48">
        <v>0</v>
      </c>
      <c r="I108" s="48">
        <v>9999999</v>
      </c>
      <c r="J108" s="48">
        <v>2015</v>
      </c>
      <c r="K108" s="48">
        <v>2015</v>
      </c>
      <c r="L108" s="48">
        <v>1</v>
      </c>
    </row>
    <row r="109" spans="2:12" hidden="1">
      <c r="B109" s="51" t="s">
        <v>6977</v>
      </c>
      <c r="C109" s="51" t="s">
        <v>6976</v>
      </c>
      <c r="D109" s="48" t="s">
        <v>334</v>
      </c>
      <c r="E109" s="48" t="s">
        <v>2955</v>
      </c>
      <c r="F109" s="48" t="s">
        <v>6761</v>
      </c>
      <c r="G109" s="48" t="s">
        <v>322</v>
      </c>
      <c r="H109" s="48">
        <v>0</v>
      </c>
      <c r="I109" s="48">
        <v>9999999</v>
      </c>
      <c r="J109" s="48">
        <v>2015</v>
      </c>
      <c r="K109" s="48">
        <v>2015</v>
      </c>
      <c r="L109" s="48">
        <v>1</v>
      </c>
    </row>
    <row r="110" spans="2:12" hidden="1">
      <c r="B110" s="51" t="s">
        <v>6979</v>
      </c>
      <c r="C110" s="51" t="s">
        <v>6978</v>
      </c>
      <c r="D110" s="48" t="s">
        <v>334</v>
      </c>
      <c r="E110" s="48" t="s">
        <v>2955</v>
      </c>
      <c r="F110" s="48" t="s">
        <v>6761</v>
      </c>
      <c r="G110" s="48" t="s">
        <v>322</v>
      </c>
      <c r="H110" s="48">
        <v>0</v>
      </c>
      <c r="I110" s="48">
        <v>9999999</v>
      </c>
      <c r="J110" s="48">
        <v>2015</v>
      </c>
      <c r="K110" s="48">
        <v>2015</v>
      </c>
      <c r="L110" s="48">
        <v>1</v>
      </c>
    </row>
    <row r="111" spans="2:12" hidden="1">
      <c r="B111" s="51" t="s">
        <v>6981</v>
      </c>
      <c r="C111" s="51" t="s">
        <v>6980</v>
      </c>
      <c r="D111" s="48" t="s">
        <v>334</v>
      </c>
      <c r="E111" s="48" t="s">
        <v>2955</v>
      </c>
      <c r="F111" s="48" t="s">
        <v>6761</v>
      </c>
      <c r="G111" s="48" t="s">
        <v>322</v>
      </c>
      <c r="H111" s="48">
        <v>0</v>
      </c>
      <c r="I111" s="48">
        <v>9999999</v>
      </c>
      <c r="J111" s="48">
        <v>2015</v>
      </c>
      <c r="K111" s="48">
        <v>2015</v>
      </c>
      <c r="L111" s="48">
        <v>1</v>
      </c>
    </row>
    <row r="112" spans="2:12" hidden="1">
      <c r="B112" s="51" t="s">
        <v>6983</v>
      </c>
      <c r="C112" s="51" t="s">
        <v>6982</v>
      </c>
      <c r="D112" s="48" t="s">
        <v>334</v>
      </c>
      <c r="E112" s="48" t="s">
        <v>2955</v>
      </c>
      <c r="F112" s="48" t="s">
        <v>6761</v>
      </c>
      <c r="G112" s="48" t="s">
        <v>322</v>
      </c>
      <c r="H112" s="48">
        <v>0</v>
      </c>
      <c r="I112" s="48">
        <v>9999999</v>
      </c>
      <c r="J112" s="48">
        <v>2015</v>
      </c>
      <c r="K112" s="48">
        <v>2015</v>
      </c>
      <c r="L112" s="48">
        <v>1</v>
      </c>
    </row>
    <row r="113" spans="1:12" hidden="1">
      <c r="B113" s="51" t="s">
        <v>6985</v>
      </c>
      <c r="C113" s="51" t="s">
        <v>6984</v>
      </c>
      <c r="D113" s="48" t="s">
        <v>334</v>
      </c>
      <c r="E113" s="48" t="s">
        <v>2955</v>
      </c>
      <c r="F113" s="48" t="s">
        <v>6761</v>
      </c>
      <c r="G113" s="48" t="s">
        <v>322</v>
      </c>
      <c r="H113" s="48">
        <v>-9999999</v>
      </c>
      <c r="I113" s="48">
        <v>9999999</v>
      </c>
      <c r="J113" s="48">
        <v>2015</v>
      </c>
      <c r="K113" s="48">
        <v>2015</v>
      </c>
      <c r="L113" s="48">
        <v>1</v>
      </c>
    </row>
    <row r="114" spans="1:12" hidden="1">
      <c r="B114" s="51" t="s">
        <v>6987</v>
      </c>
      <c r="C114" s="51" t="s">
        <v>6986</v>
      </c>
      <c r="D114" s="48" t="s">
        <v>334</v>
      </c>
      <c r="E114" s="48" t="s">
        <v>2955</v>
      </c>
      <c r="F114" s="48" t="s">
        <v>6761</v>
      </c>
      <c r="G114" s="48" t="s">
        <v>322</v>
      </c>
      <c r="H114" s="48">
        <v>-9999999</v>
      </c>
      <c r="I114" s="48">
        <v>9999999</v>
      </c>
      <c r="J114" s="48">
        <v>2015</v>
      </c>
      <c r="K114" s="48">
        <v>2015</v>
      </c>
      <c r="L114" s="48">
        <v>1</v>
      </c>
    </row>
    <row r="115" spans="1:12" hidden="1">
      <c r="B115" s="51" t="s">
        <v>6989</v>
      </c>
      <c r="C115" s="51" t="s">
        <v>6988</v>
      </c>
      <c r="D115" s="48" t="s">
        <v>334</v>
      </c>
      <c r="E115" s="48" t="s">
        <v>2955</v>
      </c>
      <c r="F115" s="48" t="s">
        <v>6951</v>
      </c>
      <c r="G115" s="48" t="s">
        <v>322</v>
      </c>
      <c r="H115" s="48">
        <v>0</v>
      </c>
      <c r="I115" s="48">
        <v>9999999</v>
      </c>
      <c r="J115" s="48">
        <v>2015</v>
      </c>
      <c r="K115" s="48">
        <v>2015</v>
      </c>
      <c r="L115" s="48">
        <v>1</v>
      </c>
    </row>
    <row r="116" spans="1:12" hidden="1">
      <c r="B116" s="51" t="s">
        <v>6991</v>
      </c>
      <c r="C116" s="51" t="s">
        <v>6990</v>
      </c>
      <c r="D116" s="48" t="s">
        <v>334</v>
      </c>
      <c r="E116" s="48" t="s">
        <v>2955</v>
      </c>
      <c r="F116" s="48" t="s">
        <v>6951</v>
      </c>
      <c r="G116" s="48" t="s">
        <v>322</v>
      </c>
      <c r="H116" s="48">
        <v>0</v>
      </c>
      <c r="I116" s="48">
        <v>9999999</v>
      </c>
      <c r="J116" s="48">
        <v>2015</v>
      </c>
      <c r="K116" s="48">
        <v>2015</v>
      </c>
      <c r="L116" s="48">
        <v>1</v>
      </c>
    </row>
    <row r="117" spans="1:12" hidden="1">
      <c r="B117" s="51" t="s">
        <v>6993</v>
      </c>
      <c r="C117" s="51" t="s">
        <v>6992</v>
      </c>
      <c r="D117" s="48" t="s">
        <v>334</v>
      </c>
      <c r="E117" s="48" t="s">
        <v>2955</v>
      </c>
      <c r="F117" s="48" t="s">
        <v>6951</v>
      </c>
      <c r="G117" s="48" t="s">
        <v>322</v>
      </c>
      <c r="H117" s="48">
        <v>0</v>
      </c>
      <c r="I117" s="48">
        <v>9999999</v>
      </c>
      <c r="J117" s="48">
        <v>2015</v>
      </c>
      <c r="K117" s="48">
        <v>2015</v>
      </c>
      <c r="L117" s="48">
        <v>1</v>
      </c>
    </row>
    <row r="118" spans="1:12" hidden="1">
      <c r="B118" s="51" t="s">
        <v>6995</v>
      </c>
      <c r="C118" s="51" t="s">
        <v>6994</v>
      </c>
      <c r="D118" s="48" t="s">
        <v>334</v>
      </c>
      <c r="E118" s="48" t="s">
        <v>2955</v>
      </c>
      <c r="F118" s="48" t="s">
        <v>6951</v>
      </c>
      <c r="G118" s="48" t="s">
        <v>322</v>
      </c>
      <c r="H118" s="48">
        <v>-9999999</v>
      </c>
      <c r="I118" s="48">
        <v>9999999</v>
      </c>
      <c r="J118" s="48">
        <v>2015</v>
      </c>
      <c r="K118" s="48">
        <v>2015</v>
      </c>
      <c r="L118" s="48">
        <v>1</v>
      </c>
    </row>
    <row r="119" spans="1:12" hidden="1">
      <c r="B119" s="51" t="s">
        <v>6997</v>
      </c>
      <c r="C119" s="51" t="s">
        <v>6996</v>
      </c>
      <c r="D119" s="48" t="s">
        <v>334</v>
      </c>
      <c r="E119" s="48" t="s">
        <v>2955</v>
      </c>
      <c r="F119" s="48" t="s">
        <v>6951</v>
      </c>
      <c r="G119" s="48" t="s">
        <v>322</v>
      </c>
      <c r="H119" s="48">
        <v>-9999999</v>
      </c>
      <c r="I119" s="48">
        <v>9999999</v>
      </c>
      <c r="J119" s="48">
        <v>2015</v>
      </c>
      <c r="K119" s="48">
        <v>2015</v>
      </c>
      <c r="L119" s="48">
        <v>1</v>
      </c>
    </row>
    <row r="120" spans="1:12">
      <c r="A120" s="48">
        <v>1</v>
      </c>
      <c r="B120" s="51" t="s">
        <v>6999</v>
      </c>
      <c r="C120" s="51" t="s">
        <v>6998</v>
      </c>
      <c r="D120" s="48" t="s">
        <v>334</v>
      </c>
      <c r="E120" s="48" t="s">
        <v>2955</v>
      </c>
      <c r="F120" s="48" t="s">
        <v>6951</v>
      </c>
      <c r="G120" s="48" t="s">
        <v>322</v>
      </c>
      <c r="H120" s="48">
        <v>-9999999</v>
      </c>
      <c r="I120" s="48">
        <v>9999999</v>
      </c>
      <c r="J120" s="48">
        <v>2015</v>
      </c>
      <c r="K120" s="48">
        <v>2015</v>
      </c>
      <c r="L120" s="48">
        <v>1</v>
      </c>
    </row>
    <row r="121" spans="1:12" hidden="1">
      <c r="B121" s="51" t="s">
        <v>7001</v>
      </c>
      <c r="C121" s="51" t="s">
        <v>7000</v>
      </c>
      <c r="D121" s="48" t="s">
        <v>334</v>
      </c>
      <c r="E121" s="48" t="s">
        <v>2955</v>
      </c>
      <c r="F121" s="48" t="s">
        <v>6951</v>
      </c>
      <c r="G121" s="48" t="s">
        <v>322</v>
      </c>
      <c r="H121" s="48">
        <v>-9999999</v>
      </c>
      <c r="I121" s="48">
        <v>9999999</v>
      </c>
      <c r="J121" s="48">
        <v>2015</v>
      </c>
      <c r="K121" s="48">
        <v>2015</v>
      </c>
      <c r="L121" s="48">
        <v>1</v>
      </c>
    </row>
    <row r="122" spans="1:12" hidden="1">
      <c r="B122" s="51" t="s">
        <v>7207</v>
      </c>
      <c r="C122" s="51" t="s">
        <v>7206</v>
      </c>
      <c r="D122" s="48" t="s">
        <v>382</v>
      </c>
      <c r="E122" s="48" t="s">
        <v>338</v>
      </c>
      <c r="F122" s="48" t="s">
        <v>6761</v>
      </c>
      <c r="G122" s="48" t="s">
        <v>322</v>
      </c>
      <c r="H122" s="48">
        <v>0</v>
      </c>
      <c r="I122" s="48">
        <v>9999999</v>
      </c>
      <c r="J122" s="48">
        <v>2015</v>
      </c>
      <c r="K122" s="48">
        <v>2015</v>
      </c>
      <c r="L122" s="48">
        <v>1</v>
      </c>
    </row>
    <row r="123" spans="1:12" hidden="1">
      <c r="B123" s="51" t="s">
        <v>7209</v>
      </c>
      <c r="C123" s="51" t="s">
        <v>7208</v>
      </c>
      <c r="D123" s="48" t="s">
        <v>382</v>
      </c>
      <c r="E123" s="48" t="s">
        <v>338</v>
      </c>
      <c r="F123" s="48" t="s">
        <v>6761</v>
      </c>
      <c r="G123" s="48" t="s">
        <v>322</v>
      </c>
      <c r="H123" s="48">
        <v>0</v>
      </c>
      <c r="I123" s="48">
        <v>9999999</v>
      </c>
      <c r="J123" s="48">
        <v>2015</v>
      </c>
      <c r="K123" s="48">
        <v>2015</v>
      </c>
      <c r="L123" s="48">
        <v>1</v>
      </c>
    </row>
    <row r="124" spans="1:12" hidden="1">
      <c r="B124" s="51" t="s">
        <v>7211</v>
      </c>
      <c r="C124" s="51" t="s">
        <v>7210</v>
      </c>
      <c r="D124" s="48" t="s">
        <v>382</v>
      </c>
      <c r="E124" s="48" t="s">
        <v>338</v>
      </c>
      <c r="F124" s="48" t="s">
        <v>6761</v>
      </c>
      <c r="G124" s="48" t="s">
        <v>322</v>
      </c>
      <c r="H124" s="48">
        <v>0</v>
      </c>
      <c r="I124" s="48">
        <v>9999999</v>
      </c>
      <c r="J124" s="48">
        <v>2015</v>
      </c>
      <c r="K124" s="48">
        <v>2015</v>
      </c>
      <c r="L124" s="48">
        <v>1</v>
      </c>
    </row>
    <row r="125" spans="1:12">
      <c r="A125" s="48">
        <v>1</v>
      </c>
      <c r="B125" s="51" t="s">
        <v>7213</v>
      </c>
      <c r="C125" s="51" t="s">
        <v>7212</v>
      </c>
      <c r="D125" s="48" t="s">
        <v>382</v>
      </c>
      <c r="E125" s="48" t="s">
        <v>338</v>
      </c>
      <c r="F125" s="48" t="s">
        <v>6761</v>
      </c>
      <c r="G125" s="48" t="s">
        <v>322</v>
      </c>
      <c r="H125" s="48">
        <v>0</v>
      </c>
      <c r="I125" s="48">
        <v>9999999999</v>
      </c>
      <c r="J125" s="48">
        <v>2015</v>
      </c>
      <c r="K125" s="48">
        <v>2015</v>
      </c>
      <c r="L125" s="48">
        <v>1</v>
      </c>
    </row>
    <row r="126" spans="1:12">
      <c r="A126" s="48">
        <v>1</v>
      </c>
      <c r="B126" s="51" t="s">
        <v>7215</v>
      </c>
      <c r="C126" s="51" t="s">
        <v>7214</v>
      </c>
      <c r="D126" s="48" t="s">
        <v>382</v>
      </c>
      <c r="E126" s="48" t="s">
        <v>338</v>
      </c>
      <c r="F126" s="48" t="s">
        <v>6761</v>
      </c>
      <c r="G126" s="48" t="s">
        <v>322</v>
      </c>
      <c r="H126" s="48">
        <v>0</v>
      </c>
      <c r="I126" s="48">
        <v>9999999999</v>
      </c>
      <c r="J126" s="48">
        <v>2015</v>
      </c>
      <c r="K126" s="48">
        <v>2015</v>
      </c>
      <c r="L126" s="48">
        <v>1</v>
      </c>
    </row>
    <row r="128" spans="1:12">
      <c r="B128" s="14" t="s">
        <v>7002</v>
      </c>
    </row>
    <row r="129" spans="2:12">
      <c r="B129" s="51" t="s">
        <v>7009</v>
      </c>
      <c r="C129" s="51" t="s">
        <v>7008</v>
      </c>
      <c r="D129" s="48" t="s">
        <v>334</v>
      </c>
      <c r="E129" s="48" t="s">
        <v>338</v>
      </c>
      <c r="F129" s="48" t="s">
        <v>6761</v>
      </c>
      <c r="G129" s="48" t="s">
        <v>322</v>
      </c>
      <c r="H129" s="48">
        <v>0</v>
      </c>
      <c r="I129" s="48">
        <v>9999999</v>
      </c>
      <c r="J129" s="48">
        <v>2015</v>
      </c>
      <c r="K129" s="48">
        <v>2015</v>
      </c>
      <c r="L129" s="48">
        <v>1</v>
      </c>
    </row>
    <row r="130" spans="2:12">
      <c r="B130" s="51" t="s">
        <v>7011</v>
      </c>
      <c r="C130" s="51" t="s">
        <v>7010</v>
      </c>
      <c r="D130" s="48" t="s">
        <v>334</v>
      </c>
      <c r="E130" s="48" t="s">
        <v>338</v>
      </c>
      <c r="F130" s="48" t="s">
        <v>6761</v>
      </c>
      <c r="G130" s="48" t="s">
        <v>322</v>
      </c>
      <c r="H130" s="48">
        <v>0</v>
      </c>
      <c r="I130" s="48">
        <v>9999999</v>
      </c>
      <c r="J130" s="48">
        <v>2015</v>
      </c>
      <c r="K130" s="48">
        <v>2015</v>
      </c>
      <c r="L130" s="48">
        <v>1</v>
      </c>
    </row>
    <row r="131" spans="2:12">
      <c r="B131" s="51" t="s">
        <v>7013</v>
      </c>
      <c r="C131" s="51" t="s">
        <v>7012</v>
      </c>
      <c r="D131" s="48" t="s">
        <v>334</v>
      </c>
      <c r="E131" s="48" t="s">
        <v>338</v>
      </c>
      <c r="F131" s="48" t="s">
        <v>6761</v>
      </c>
      <c r="G131" s="48" t="s">
        <v>322</v>
      </c>
      <c r="H131" s="48">
        <v>0</v>
      </c>
      <c r="I131" s="48">
        <v>9999999</v>
      </c>
      <c r="J131" s="48">
        <v>2015</v>
      </c>
      <c r="K131" s="48">
        <v>2015</v>
      </c>
      <c r="L131" s="48">
        <v>1</v>
      </c>
    </row>
    <row r="132" spans="2:12">
      <c r="B132" s="51" t="s">
        <v>7015</v>
      </c>
      <c r="C132" s="51" t="s">
        <v>7014</v>
      </c>
      <c r="D132" s="48" t="s">
        <v>334</v>
      </c>
      <c r="E132" s="48" t="s">
        <v>338</v>
      </c>
      <c r="F132" s="48" t="s">
        <v>6761</v>
      </c>
      <c r="G132" s="48" t="s">
        <v>322</v>
      </c>
      <c r="H132" s="48">
        <v>0</v>
      </c>
      <c r="I132" s="48">
        <v>9999999</v>
      </c>
      <c r="J132" s="48">
        <v>2015</v>
      </c>
      <c r="K132" s="48">
        <v>2015</v>
      </c>
      <c r="L132" s="48">
        <v>1</v>
      </c>
    </row>
    <row r="133" spans="2:12">
      <c r="B133" s="51" t="s">
        <v>7017</v>
      </c>
      <c r="C133" s="51" t="s">
        <v>7016</v>
      </c>
      <c r="D133" s="48" t="s">
        <v>334</v>
      </c>
      <c r="E133" s="48" t="s">
        <v>338</v>
      </c>
      <c r="F133" s="48" t="s">
        <v>6761</v>
      </c>
      <c r="G133" s="48" t="s">
        <v>322</v>
      </c>
      <c r="H133" s="48">
        <v>0</v>
      </c>
      <c r="I133" s="48">
        <v>9999999</v>
      </c>
      <c r="J133" s="48">
        <v>2015</v>
      </c>
      <c r="K133" s="48">
        <v>2015</v>
      </c>
      <c r="L133" s="48">
        <v>1</v>
      </c>
    </row>
    <row r="134" spans="2:12">
      <c r="B134" s="51" t="s">
        <v>7019</v>
      </c>
      <c r="C134" s="51" t="s">
        <v>7018</v>
      </c>
      <c r="D134" s="48" t="s">
        <v>334</v>
      </c>
      <c r="E134" s="48" t="s">
        <v>338</v>
      </c>
      <c r="F134" s="48" t="s">
        <v>6761</v>
      </c>
      <c r="G134" s="48" t="s">
        <v>322</v>
      </c>
      <c r="H134" s="48">
        <v>0</v>
      </c>
      <c r="I134" s="48">
        <v>9999999</v>
      </c>
      <c r="J134" s="48">
        <v>2015</v>
      </c>
      <c r="K134" s="48">
        <v>2015</v>
      </c>
      <c r="L134" s="48">
        <v>1</v>
      </c>
    </row>
    <row r="135" spans="2:12">
      <c r="B135" s="51" t="s">
        <v>7021</v>
      </c>
      <c r="C135" s="51" t="s">
        <v>7020</v>
      </c>
      <c r="D135" s="48" t="s">
        <v>334</v>
      </c>
      <c r="E135" s="48" t="s">
        <v>338</v>
      </c>
      <c r="F135" s="48" t="s">
        <v>6761</v>
      </c>
      <c r="G135" s="48" t="s">
        <v>322</v>
      </c>
      <c r="H135" s="48">
        <v>0</v>
      </c>
      <c r="I135" s="48">
        <v>9999999</v>
      </c>
      <c r="J135" s="48">
        <v>2015</v>
      </c>
      <c r="K135" s="48">
        <v>2015</v>
      </c>
      <c r="L135" s="48">
        <v>1</v>
      </c>
    </row>
    <row r="136" spans="2:12">
      <c r="B136" s="51" t="s">
        <v>7023</v>
      </c>
      <c r="C136" s="51" t="s">
        <v>7022</v>
      </c>
      <c r="D136" s="48" t="s">
        <v>334</v>
      </c>
      <c r="E136" s="48" t="s">
        <v>338</v>
      </c>
      <c r="F136" s="48" t="s">
        <v>6761</v>
      </c>
      <c r="G136" s="48" t="s">
        <v>322</v>
      </c>
      <c r="H136" s="48">
        <v>0</v>
      </c>
      <c r="I136" s="48">
        <v>9999999</v>
      </c>
      <c r="J136" s="48">
        <v>2015</v>
      </c>
      <c r="K136" s="48">
        <v>2015</v>
      </c>
      <c r="L136" s="48">
        <v>1</v>
      </c>
    </row>
    <row r="137" spans="2:12">
      <c r="B137" s="51" t="s">
        <v>7025</v>
      </c>
      <c r="C137" s="51" t="s">
        <v>7024</v>
      </c>
      <c r="D137" s="48" t="s">
        <v>334</v>
      </c>
      <c r="E137" s="48" t="s">
        <v>338</v>
      </c>
      <c r="F137" s="48" t="s">
        <v>6761</v>
      </c>
      <c r="G137" s="48" t="s">
        <v>322</v>
      </c>
      <c r="H137" s="48">
        <v>0</v>
      </c>
      <c r="I137" s="48">
        <v>9999999</v>
      </c>
      <c r="J137" s="48">
        <v>2015</v>
      </c>
      <c r="K137" s="48">
        <v>2015</v>
      </c>
      <c r="L137" s="48">
        <v>1</v>
      </c>
    </row>
    <row r="138" spans="2:12">
      <c r="B138" s="51" t="s">
        <v>7027</v>
      </c>
      <c r="C138" s="51" t="s">
        <v>7026</v>
      </c>
      <c r="D138" s="48" t="s">
        <v>334</v>
      </c>
      <c r="E138" s="48" t="s">
        <v>338</v>
      </c>
      <c r="F138" s="48" t="s">
        <v>6761</v>
      </c>
      <c r="G138" s="48" t="s">
        <v>322</v>
      </c>
      <c r="H138" s="48">
        <v>0</v>
      </c>
      <c r="I138" s="48">
        <v>9999999</v>
      </c>
      <c r="J138" s="48">
        <v>2015</v>
      </c>
      <c r="K138" s="48">
        <v>2015</v>
      </c>
      <c r="L138" s="48">
        <v>1</v>
      </c>
    </row>
    <row r="139" spans="2:12">
      <c r="B139" s="51" t="s">
        <v>7029</v>
      </c>
      <c r="C139" s="51" t="s">
        <v>7028</v>
      </c>
      <c r="D139" s="48" t="s">
        <v>334</v>
      </c>
      <c r="E139" s="48" t="s">
        <v>338</v>
      </c>
      <c r="F139" s="48" t="s">
        <v>6761</v>
      </c>
      <c r="G139" s="48" t="s">
        <v>322</v>
      </c>
      <c r="H139" s="48">
        <v>0</v>
      </c>
      <c r="I139" s="48">
        <v>9999999</v>
      </c>
      <c r="J139" s="48">
        <v>2015</v>
      </c>
      <c r="K139" s="48">
        <v>2015</v>
      </c>
      <c r="L139" s="48">
        <v>1</v>
      </c>
    </row>
    <row r="140" spans="2:12">
      <c r="B140" s="51" t="s">
        <v>7031</v>
      </c>
      <c r="C140" s="51" t="s">
        <v>7030</v>
      </c>
      <c r="D140" s="48" t="s">
        <v>334</v>
      </c>
      <c r="E140" s="48" t="s">
        <v>338</v>
      </c>
      <c r="F140" s="48" t="s">
        <v>6761</v>
      </c>
      <c r="G140" s="48" t="s">
        <v>322</v>
      </c>
      <c r="H140" s="48">
        <v>0</v>
      </c>
      <c r="I140" s="48">
        <v>9999999</v>
      </c>
      <c r="J140" s="48">
        <v>2015</v>
      </c>
      <c r="K140" s="48">
        <v>2015</v>
      </c>
      <c r="L140" s="48">
        <v>1</v>
      </c>
    </row>
    <row r="141" spans="2:12">
      <c r="B141" s="51" t="s">
        <v>7033</v>
      </c>
      <c r="C141" s="51" t="s">
        <v>7032</v>
      </c>
      <c r="D141" s="48" t="s">
        <v>334</v>
      </c>
      <c r="E141" s="48" t="s">
        <v>338</v>
      </c>
      <c r="F141" s="48" t="s">
        <v>6761</v>
      </c>
      <c r="G141" s="48" t="s">
        <v>322</v>
      </c>
      <c r="H141" s="48">
        <v>0</v>
      </c>
      <c r="I141" s="48">
        <v>9999999</v>
      </c>
      <c r="J141" s="48">
        <v>2015</v>
      </c>
      <c r="K141" s="48">
        <v>2015</v>
      </c>
      <c r="L141" s="48">
        <v>1</v>
      </c>
    </row>
    <row r="142" spans="2:12">
      <c r="B142" s="51" t="s">
        <v>7035</v>
      </c>
      <c r="C142" s="51" t="s">
        <v>7034</v>
      </c>
      <c r="D142" s="48" t="s">
        <v>334</v>
      </c>
      <c r="E142" s="48" t="s">
        <v>338</v>
      </c>
      <c r="F142" s="48" t="s">
        <v>6761</v>
      </c>
      <c r="G142" s="48" t="s">
        <v>322</v>
      </c>
      <c r="H142" s="48">
        <v>0</v>
      </c>
      <c r="I142" s="48">
        <v>9999999</v>
      </c>
      <c r="J142" s="48">
        <v>2015</v>
      </c>
      <c r="K142" s="48">
        <v>2015</v>
      </c>
      <c r="L142" s="48">
        <v>1</v>
      </c>
    </row>
    <row r="143" spans="2:12">
      <c r="B143" s="51" t="s">
        <v>7037</v>
      </c>
      <c r="C143" s="51" t="s">
        <v>7036</v>
      </c>
      <c r="D143" s="48" t="s">
        <v>334</v>
      </c>
      <c r="E143" s="48" t="s">
        <v>338</v>
      </c>
      <c r="F143" s="48" t="s">
        <v>6761</v>
      </c>
      <c r="G143" s="48" t="s">
        <v>322</v>
      </c>
      <c r="H143" s="48">
        <v>-9999999</v>
      </c>
      <c r="I143" s="48">
        <v>9999999</v>
      </c>
      <c r="J143" s="48">
        <v>2015</v>
      </c>
      <c r="K143" s="48">
        <v>2015</v>
      </c>
      <c r="L143" s="48">
        <v>1</v>
      </c>
    </row>
    <row r="144" spans="2:12">
      <c r="B144" s="51" t="s">
        <v>7039</v>
      </c>
      <c r="C144" s="51" t="s">
        <v>7038</v>
      </c>
      <c r="D144" s="48" t="s">
        <v>334</v>
      </c>
      <c r="E144" s="48" t="s">
        <v>338</v>
      </c>
      <c r="F144" s="48" t="s">
        <v>6761</v>
      </c>
      <c r="G144" s="48" t="s">
        <v>322</v>
      </c>
      <c r="H144" s="48">
        <v>-9999999</v>
      </c>
      <c r="I144" s="48">
        <v>9999999</v>
      </c>
      <c r="J144" s="48">
        <v>2015</v>
      </c>
      <c r="K144" s="48">
        <v>2015</v>
      </c>
      <c r="L144" s="48">
        <v>1</v>
      </c>
    </row>
    <row r="145" spans="2:13">
      <c r="B145" s="51" t="s">
        <v>7041</v>
      </c>
      <c r="C145" s="51" t="s">
        <v>7040</v>
      </c>
      <c r="D145" s="48" t="s">
        <v>334</v>
      </c>
      <c r="E145" s="48" t="s">
        <v>338</v>
      </c>
      <c r="F145" s="48" t="s">
        <v>6761</v>
      </c>
      <c r="G145" s="48" t="s">
        <v>322</v>
      </c>
      <c r="H145" s="48">
        <v>-9999999</v>
      </c>
      <c r="I145" s="48">
        <v>9999999</v>
      </c>
      <c r="J145" s="48">
        <v>2015</v>
      </c>
      <c r="K145" s="48">
        <v>2015</v>
      </c>
      <c r="L145" s="48">
        <v>1</v>
      </c>
    </row>
    <row r="146" spans="2:13">
      <c r="B146" s="51" t="s">
        <v>7043</v>
      </c>
      <c r="C146" s="51" t="s">
        <v>7042</v>
      </c>
      <c r="D146" s="48" t="s">
        <v>334</v>
      </c>
      <c r="E146" s="48" t="s">
        <v>338</v>
      </c>
      <c r="F146" s="48" t="s">
        <v>6761</v>
      </c>
      <c r="G146" s="48" t="s">
        <v>322</v>
      </c>
      <c r="H146" s="48">
        <v>0</v>
      </c>
      <c r="I146" s="48">
        <v>9999999</v>
      </c>
      <c r="J146" s="48">
        <v>2015</v>
      </c>
      <c r="K146" s="48">
        <v>2015</v>
      </c>
      <c r="L146" s="48">
        <v>1</v>
      </c>
      <c r="M146" s="48" t="s">
        <v>7112</v>
      </c>
    </row>
    <row r="147" spans="2:13">
      <c r="B147" s="51" t="s">
        <v>7045</v>
      </c>
      <c r="C147" s="51" t="s">
        <v>7044</v>
      </c>
      <c r="D147" s="48" t="s">
        <v>334</v>
      </c>
      <c r="E147" s="48" t="s">
        <v>338</v>
      </c>
      <c r="F147" s="48" t="s">
        <v>6761</v>
      </c>
      <c r="G147" s="48" t="s">
        <v>322</v>
      </c>
      <c r="H147" s="48">
        <v>0</v>
      </c>
      <c r="I147" s="48">
        <v>9999999</v>
      </c>
      <c r="J147" s="48">
        <v>2015</v>
      </c>
      <c r="K147" s="48">
        <v>2015</v>
      </c>
      <c r="L147" s="48">
        <v>1</v>
      </c>
      <c r="M147" s="48" t="s">
        <v>7112</v>
      </c>
    </row>
    <row r="148" spans="2:13">
      <c r="B148" s="51" t="s">
        <v>7047</v>
      </c>
      <c r="C148" s="51" t="s">
        <v>7046</v>
      </c>
      <c r="D148" s="48" t="s">
        <v>334</v>
      </c>
      <c r="E148" s="48" t="s">
        <v>338</v>
      </c>
      <c r="F148" s="48" t="s">
        <v>6761</v>
      </c>
      <c r="G148" s="48" t="s">
        <v>322</v>
      </c>
      <c r="H148" s="48">
        <v>0</v>
      </c>
      <c r="I148" s="48">
        <v>9999999</v>
      </c>
      <c r="J148" s="48">
        <v>2015</v>
      </c>
      <c r="K148" s="48">
        <v>2015</v>
      </c>
      <c r="L148" s="48">
        <v>1</v>
      </c>
      <c r="M148" s="48" t="s">
        <v>7112</v>
      </c>
    </row>
    <row r="149" spans="2:13">
      <c r="B149" s="51" t="s">
        <v>7049</v>
      </c>
      <c r="C149" s="51" t="s">
        <v>7048</v>
      </c>
      <c r="D149" s="48" t="s">
        <v>334</v>
      </c>
      <c r="E149" s="48" t="s">
        <v>338</v>
      </c>
      <c r="F149" s="48" t="s">
        <v>6761</v>
      </c>
      <c r="G149" s="48" t="s">
        <v>322</v>
      </c>
      <c r="H149" s="48">
        <v>0</v>
      </c>
      <c r="I149" s="48">
        <v>9999999</v>
      </c>
      <c r="J149" s="48">
        <v>2015</v>
      </c>
      <c r="K149" s="48">
        <v>2015</v>
      </c>
      <c r="L149" s="48">
        <v>1</v>
      </c>
      <c r="M149" s="48" t="s">
        <v>7112</v>
      </c>
    </row>
    <row r="150" spans="2:13">
      <c r="B150" s="51" t="s">
        <v>7051</v>
      </c>
      <c r="C150" s="51" t="s">
        <v>7050</v>
      </c>
      <c r="D150" s="48" t="s">
        <v>334</v>
      </c>
      <c r="E150" s="48" t="s">
        <v>338</v>
      </c>
      <c r="F150" s="48" t="s">
        <v>6761</v>
      </c>
      <c r="G150" s="48" t="s">
        <v>322</v>
      </c>
      <c r="H150" s="48">
        <v>0</v>
      </c>
      <c r="I150" s="48">
        <v>9999999</v>
      </c>
      <c r="J150" s="48">
        <v>2015</v>
      </c>
      <c r="K150" s="48">
        <v>2015</v>
      </c>
      <c r="L150" s="48">
        <v>1</v>
      </c>
      <c r="M150" s="48" t="s">
        <v>7112</v>
      </c>
    </row>
    <row r="151" spans="2:13">
      <c r="B151" s="51" t="s">
        <v>7053</v>
      </c>
      <c r="C151" s="51" t="s">
        <v>7052</v>
      </c>
      <c r="D151" s="48" t="s">
        <v>334</v>
      </c>
      <c r="E151" s="48" t="s">
        <v>338</v>
      </c>
      <c r="F151" s="48" t="s">
        <v>6761</v>
      </c>
      <c r="G151" s="48" t="s">
        <v>322</v>
      </c>
      <c r="H151" s="48">
        <v>0</v>
      </c>
      <c r="I151" s="48">
        <v>9999999</v>
      </c>
      <c r="J151" s="48">
        <v>2015</v>
      </c>
      <c r="K151" s="48">
        <v>2015</v>
      </c>
      <c r="L151" s="48">
        <v>1</v>
      </c>
      <c r="M151" s="48" t="s">
        <v>7112</v>
      </c>
    </row>
    <row r="152" spans="2:13">
      <c r="B152" s="51" t="s">
        <v>7055</v>
      </c>
      <c r="C152" s="51" t="s">
        <v>7054</v>
      </c>
      <c r="D152" s="48" t="s">
        <v>334</v>
      </c>
      <c r="E152" s="48" t="s">
        <v>338</v>
      </c>
      <c r="F152" s="48" t="s">
        <v>6761</v>
      </c>
      <c r="G152" s="48" t="s">
        <v>322</v>
      </c>
      <c r="H152" s="48">
        <v>0</v>
      </c>
      <c r="I152" s="48">
        <v>9999999</v>
      </c>
      <c r="J152" s="48">
        <v>2015</v>
      </c>
      <c r="K152" s="48">
        <v>2015</v>
      </c>
      <c r="L152" s="48">
        <v>1</v>
      </c>
      <c r="M152" s="48" t="s">
        <v>7112</v>
      </c>
    </row>
    <row r="153" spans="2:13">
      <c r="B153" s="51" t="s">
        <v>7057</v>
      </c>
      <c r="C153" s="51" t="s">
        <v>7056</v>
      </c>
      <c r="D153" s="48" t="s">
        <v>334</v>
      </c>
      <c r="E153" s="48" t="s">
        <v>338</v>
      </c>
      <c r="F153" s="48" t="s">
        <v>6761</v>
      </c>
      <c r="G153" s="48" t="s">
        <v>322</v>
      </c>
      <c r="H153" s="48">
        <v>0</v>
      </c>
      <c r="I153" s="48">
        <v>9999999</v>
      </c>
      <c r="J153" s="48">
        <v>2015</v>
      </c>
      <c r="K153" s="48">
        <v>2015</v>
      </c>
      <c r="L153" s="48">
        <v>1</v>
      </c>
      <c r="M153" s="48" t="s">
        <v>7112</v>
      </c>
    </row>
    <row r="154" spans="2:13">
      <c r="B154" s="51" t="s">
        <v>7059</v>
      </c>
      <c r="C154" s="51" t="s">
        <v>7058</v>
      </c>
      <c r="D154" s="48" t="s">
        <v>334</v>
      </c>
      <c r="E154" s="48" t="s">
        <v>338</v>
      </c>
      <c r="F154" s="48" t="s">
        <v>6761</v>
      </c>
      <c r="G154" s="48" t="s">
        <v>322</v>
      </c>
      <c r="H154" s="48">
        <v>0</v>
      </c>
      <c r="I154" s="48">
        <v>9999999</v>
      </c>
      <c r="J154" s="48">
        <v>2015</v>
      </c>
      <c r="K154" s="48">
        <v>2015</v>
      </c>
      <c r="L154" s="48">
        <v>1</v>
      </c>
      <c r="M154" s="48" t="s">
        <v>7112</v>
      </c>
    </row>
    <row r="155" spans="2:13">
      <c r="B155" s="51" t="s">
        <v>7061</v>
      </c>
      <c r="C155" s="51" t="s">
        <v>7060</v>
      </c>
      <c r="D155" s="48" t="s">
        <v>334</v>
      </c>
      <c r="E155" s="48" t="s">
        <v>338</v>
      </c>
      <c r="F155" s="48" t="s">
        <v>6761</v>
      </c>
      <c r="G155" s="48" t="s">
        <v>322</v>
      </c>
      <c r="H155" s="48">
        <v>0</v>
      </c>
      <c r="I155" s="48">
        <v>9999999</v>
      </c>
      <c r="J155" s="48">
        <v>2015</v>
      </c>
      <c r="K155" s="48">
        <v>2015</v>
      </c>
      <c r="L155" s="48">
        <v>1</v>
      </c>
      <c r="M155" s="48" t="s">
        <v>7112</v>
      </c>
    </row>
    <row r="156" spans="2:13">
      <c r="B156" s="51" t="s">
        <v>7063</v>
      </c>
      <c r="C156" s="51" t="s">
        <v>7062</v>
      </c>
      <c r="D156" s="48" t="s">
        <v>334</v>
      </c>
      <c r="E156" s="48" t="s">
        <v>338</v>
      </c>
      <c r="F156" s="48" t="s">
        <v>6761</v>
      </c>
      <c r="G156" s="48" t="s">
        <v>322</v>
      </c>
      <c r="H156" s="48">
        <v>0</v>
      </c>
      <c r="I156" s="48">
        <v>9999999</v>
      </c>
      <c r="J156" s="48">
        <v>2015</v>
      </c>
      <c r="K156" s="48">
        <v>2015</v>
      </c>
      <c r="L156" s="48">
        <v>1</v>
      </c>
      <c r="M156" s="48" t="s">
        <v>7112</v>
      </c>
    </row>
    <row r="157" spans="2:13">
      <c r="B157" s="51" t="s">
        <v>7065</v>
      </c>
      <c r="C157" s="51" t="s">
        <v>7064</v>
      </c>
      <c r="D157" s="48" t="s">
        <v>334</v>
      </c>
      <c r="E157" s="48" t="s">
        <v>338</v>
      </c>
      <c r="F157" s="48" t="s">
        <v>6761</v>
      </c>
      <c r="G157" s="48" t="s">
        <v>322</v>
      </c>
      <c r="H157" s="48">
        <v>0</v>
      </c>
      <c r="I157" s="48">
        <v>9999999</v>
      </c>
      <c r="J157" s="48">
        <v>2015</v>
      </c>
      <c r="K157" s="48">
        <v>2015</v>
      </c>
      <c r="L157" s="48">
        <v>1</v>
      </c>
      <c r="M157" s="48" t="s">
        <v>7112</v>
      </c>
    </row>
    <row r="158" spans="2:13">
      <c r="B158" s="51" t="s">
        <v>7067</v>
      </c>
      <c r="C158" s="51" t="s">
        <v>7066</v>
      </c>
      <c r="D158" s="48" t="s">
        <v>334</v>
      </c>
      <c r="E158" s="48" t="s">
        <v>338</v>
      </c>
      <c r="F158" s="48" t="s">
        <v>6761</v>
      </c>
      <c r="G158" s="48" t="s">
        <v>322</v>
      </c>
      <c r="H158" s="48">
        <v>0</v>
      </c>
      <c r="I158" s="48">
        <v>9999999</v>
      </c>
      <c r="J158" s="48">
        <v>2015</v>
      </c>
      <c r="K158" s="48">
        <v>2015</v>
      </c>
      <c r="L158" s="48">
        <v>1</v>
      </c>
      <c r="M158" s="48" t="s">
        <v>7112</v>
      </c>
    </row>
    <row r="159" spans="2:13">
      <c r="B159" s="51" t="s">
        <v>7069</v>
      </c>
      <c r="C159" s="51" t="s">
        <v>7068</v>
      </c>
      <c r="D159" s="48" t="s">
        <v>334</v>
      </c>
      <c r="E159" s="48" t="s">
        <v>338</v>
      </c>
      <c r="F159" s="48" t="s">
        <v>6761</v>
      </c>
      <c r="G159" s="48" t="s">
        <v>322</v>
      </c>
      <c r="H159" s="48">
        <v>0</v>
      </c>
      <c r="I159" s="48">
        <v>9999999</v>
      </c>
      <c r="J159" s="48">
        <v>2015</v>
      </c>
      <c r="K159" s="48">
        <v>2015</v>
      </c>
      <c r="L159" s="48">
        <v>1</v>
      </c>
      <c r="M159" s="48" t="s">
        <v>7112</v>
      </c>
    </row>
    <row r="160" spans="2:13">
      <c r="B160" s="51" t="s">
        <v>7071</v>
      </c>
      <c r="C160" s="51" t="s">
        <v>7070</v>
      </c>
      <c r="D160" s="48" t="s">
        <v>334</v>
      </c>
      <c r="E160" s="48" t="s">
        <v>338</v>
      </c>
      <c r="F160" s="48" t="s">
        <v>6761</v>
      </c>
      <c r="G160" s="48" t="s">
        <v>322</v>
      </c>
      <c r="H160" s="48">
        <v>0</v>
      </c>
      <c r="I160" s="48">
        <v>9999999</v>
      </c>
      <c r="J160" s="48">
        <v>2015</v>
      </c>
      <c r="K160" s="48">
        <v>2015</v>
      </c>
      <c r="L160" s="48">
        <v>1</v>
      </c>
      <c r="M160" s="48" t="s">
        <v>7112</v>
      </c>
    </row>
    <row r="161" spans="2:13">
      <c r="B161" s="51" t="s">
        <v>7073</v>
      </c>
      <c r="C161" s="51" t="s">
        <v>7072</v>
      </c>
      <c r="D161" s="48" t="s">
        <v>334</v>
      </c>
      <c r="E161" s="48" t="s">
        <v>338</v>
      </c>
      <c r="F161" s="48" t="s">
        <v>6761</v>
      </c>
      <c r="G161" s="48" t="s">
        <v>322</v>
      </c>
      <c r="H161" s="48">
        <v>0</v>
      </c>
      <c r="I161" s="48">
        <v>9999999</v>
      </c>
      <c r="J161" s="48">
        <v>2015</v>
      </c>
      <c r="K161" s="48">
        <v>2015</v>
      </c>
      <c r="L161" s="48">
        <v>1</v>
      </c>
      <c r="M161" s="48" t="s">
        <v>7112</v>
      </c>
    </row>
    <row r="162" spans="2:13">
      <c r="B162" s="51" t="s">
        <v>7075</v>
      </c>
      <c r="C162" s="51" t="s">
        <v>7074</v>
      </c>
      <c r="D162" s="48" t="s">
        <v>334</v>
      </c>
      <c r="E162" s="48" t="s">
        <v>338</v>
      </c>
      <c r="F162" s="48" t="s">
        <v>6761</v>
      </c>
      <c r="G162" s="48" t="s">
        <v>322</v>
      </c>
      <c r="H162" s="48">
        <v>0</v>
      </c>
      <c r="I162" s="48">
        <v>9999999</v>
      </c>
      <c r="J162" s="48">
        <v>2015</v>
      </c>
      <c r="K162" s="48">
        <v>2015</v>
      </c>
      <c r="L162" s="48">
        <v>1</v>
      </c>
      <c r="M162" s="48" t="s">
        <v>7112</v>
      </c>
    </row>
    <row r="163" spans="2:13">
      <c r="B163" s="51" t="s">
        <v>7077</v>
      </c>
      <c r="C163" s="51" t="s">
        <v>7076</v>
      </c>
      <c r="D163" s="48" t="s">
        <v>334</v>
      </c>
      <c r="E163" s="48" t="s">
        <v>338</v>
      </c>
      <c r="F163" s="48" t="s">
        <v>6761</v>
      </c>
      <c r="G163" s="48" t="s">
        <v>322</v>
      </c>
      <c r="H163" s="48">
        <v>0</v>
      </c>
      <c r="I163" s="48">
        <v>9999999</v>
      </c>
      <c r="J163" s="48">
        <v>2015</v>
      </c>
      <c r="K163" s="48">
        <v>2015</v>
      </c>
      <c r="L163" s="48">
        <v>1</v>
      </c>
      <c r="M163" s="48" t="s">
        <v>7112</v>
      </c>
    </row>
    <row r="164" spans="2:13">
      <c r="B164" s="51" t="s">
        <v>7079</v>
      </c>
      <c r="C164" s="51" t="s">
        <v>7078</v>
      </c>
      <c r="D164" s="48" t="s">
        <v>334</v>
      </c>
      <c r="E164" s="48" t="s">
        <v>338</v>
      </c>
      <c r="F164" s="48" t="s">
        <v>6761</v>
      </c>
      <c r="G164" s="48" t="s">
        <v>322</v>
      </c>
      <c r="H164" s="48">
        <v>0</v>
      </c>
      <c r="I164" s="48">
        <v>9999999</v>
      </c>
      <c r="J164" s="48">
        <v>2015</v>
      </c>
      <c r="K164" s="48">
        <v>2015</v>
      </c>
      <c r="L164" s="48">
        <v>1</v>
      </c>
      <c r="M164" s="48" t="s">
        <v>7112</v>
      </c>
    </row>
    <row r="165" spans="2:13">
      <c r="B165" s="51" t="s">
        <v>7081</v>
      </c>
      <c r="C165" s="51" t="s">
        <v>7080</v>
      </c>
      <c r="D165" s="48" t="s">
        <v>334</v>
      </c>
      <c r="E165" s="48" t="s">
        <v>338</v>
      </c>
      <c r="F165" s="48" t="s">
        <v>6761</v>
      </c>
      <c r="G165" s="48" t="s">
        <v>322</v>
      </c>
      <c r="H165" s="48">
        <v>0</v>
      </c>
      <c r="I165" s="48">
        <v>9999999</v>
      </c>
      <c r="J165" s="48">
        <v>2015</v>
      </c>
      <c r="K165" s="48">
        <v>2015</v>
      </c>
      <c r="L165" s="48">
        <v>1</v>
      </c>
      <c r="M165" s="48" t="s">
        <v>7112</v>
      </c>
    </row>
    <row r="166" spans="2:13">
      <c r="B166" s="51" t="s">
        <v>7083</v>
      </c>
      <c r="C166" s="51" t="s">
        <v>7082</v>
      </c>
      <c r="D166" s="48" t="s">
        <v>334</v>
      </c>
      <c r="E166" s="48" t="s">
        <v>338</v>
      </c>
      <c r="F166" s="48" t="s">
        <v>6761</v>
      </c>
      <c r="G166" s="48" t="s">
        <v>322</v>
      </c>
      <c r="H166" s="48">
        <v>0</v>
      </c>
      <c r="I166" s="48">
        <v>9999999</v>
      </c>
      <c r="J166" s="48">
        <v>2015</v>
      </c>
      <c r="K166" s="48">
        <v>2015</v>
      </c>
      <c r="L166" s="48">
        <v>1</v>
      </c>
      <c r="M166" s="48" t="s">
        <v>7112</v>
      </c>
    </row>
    <row r="167" spans="2:13">
      <c r="B167" s="51" t="s">
        <v>7085</v>
      </c>
      <c r="C167" s="51" t="s">
        <v>7084</v>
      </c>
      <c r="D167" s="48" t="s">
        <v>334</v>
      </c>
      <c r="E167" s="48" t="s">
        <v>338</v>
      </c>
      <c r="F167" s="48" t="s">
        <v>6761</v>
      </c>
      <c r="G167" s="48" t="s">
        <v>322</v>
      </c>
      <c r="H167" s="48">
        <v>0</v>
      </c>
      <c r="I167" s="48">
        <v>9999999</v>
      </c>
      <c r="J167" s="48">
        <v>2015</v>
      </c>
      <c r="K167" s="48">
        <v>2015</v>
      </c>
      <c r="L167" s="48">
        <v>1</v>
      </c>
      <c r="M167" s="48" t="s">
        <v>7112</v>
      </c>
    </row>
    <row r="168" spans="2:13">
      <c r="B168" s="51" t="s">
        <v>7087</v>
      </c>
      <c r="C168" s="51" t="s">
        <v>7086</v>
      </c>
      <c r="D168" s="48" t="s">
        <v>334</v>
      </c>
      <c r="E168" s="48" t="s">
        <v>338</v>
      </c>
      <c r="F168" s="48" t="s">
        <v>6761</v>
      </c>
      <c r="G168" s="48" t="s">
        <v>322</v>
      </c>
      <c r="H168" s="48">
        <v>0</v>
      </c>
      <c r="I168" s="48">
        <v>9999999</v>
      </c>
      <c r="J168" s="48">
        <v>2015</v>
      </c>
      <c r="K168" s="48">
        <v>2015</v>
      </c>
      <c r="L168" s="48">
        <v>1</v>
      </c>
      <c r="M168" s="48" t="s">
        <v>7112</v>
      </c>
    </row>
    <row r="169" spans="2:13">
      <c r="B169" s="51" t="s">
        <v>7089</v>
      </c>
      <c r="C169" s="51" t="s">
        <v>7088</v>
      </c>
      <c r="D169" s="48" t="s">
        <v>334</v>
      </c>
      <c r="E169" s="48" t="s">
        <v>338</v>
      </c>
      <c r="F169" s="48" t="s">
        <v>6761</v>
      </c>
      <c r="G169" s="48" t="s">
        <v>322</v>
      </c>
      <c r="H169" s="48">
        <v>0</v>
      </c>
      <c r="I169" s="48">
        <v>9999999</v>
      </c>
      <c r="J169" s="48">
        <v>2015</v>
      </c>
      <c r="K169" s="48">
        <v>2015</v>
      </c>
      <c r="L169" s="48">
        <v>1</v>
      </c>
      <c r="M169" s="48" t="s">
        <v>7112</v>
      </c>
    </row>
    <row r="170" spans="2:13">
      <c r="B170" s="51" t="s">
        <v>7091</v>
      </c>
      <c r="C170" s="51" t="s">
        <v>7090</v>
      </c>
      <c r="D170" s="48" t="s">
        <v>334</v>
      </c>
      <c r="E170" s="48" t="s">
        <v>338</v>
      </c>
      <c r="F170" s="48" t="s">
        <v>6761</v>
      </c>
      <c r="G170" s="48" t="s">
        <v>322</v>
      </c>
      <c r="H170" s="48">
        <v>0</v>
      </c>
      <c r="I170" s="48">
        <v>9999999</v>
      </c>
      <c r="J170" s="48">
        <v>2015</v>
      </c>
      <c r="K170" s="48">
        <v>2015</v>
      </c>
      <c r="L170" s="48">
        <v>1</v>
      </c>
      <c r="M170" s="48" t="s">
        <v>7112</v>
      </c>
    </row>
    <row r="171" spans="2:13">
      <c r="B171" s="51" t="s">
        <v>7093</v>
      </c>
      <c r="C171" s="51" t="s">
        <v>7092</v>
      </c>
      <c r="D171" s="48" t="s">
        <v>334</v>
      </c>
      <c r="E171" s="48" t="s">
        <v>338</v>
      </c>
      <c r="F171" s="48" t="s">
        <v>6761</v>
      </c>
      <c r="G171" s="48" t="s">
        <v>322</v>
      </c>
      <c r="H171" s="48">
        <v>0</v>
      </c>
      <c r="I171" s="48">
        <v>9999999</v>
      </c>
      <c r="J171" s="48">
        <v>2015</v>
      </c>
      <c r="K171" s="48">
        <v>2015</v>
      </c>
      <c r="L171" s="48">
        <v>1</v>
      </c>
      <c r="M171" s="48" t="s">
        <v>7112</v>
      </c>
    </row>
    <row r="172" spans="2:13">
      <c r="B172" s="51" t="s">
        <v>7095</v>
      </c>
      <c r="C172" s="51" t="s">
        <v>7094</v>
      </c>
      <c r="D172" s="48" t="s">
        <v>334</v>
      </c>
      <c r="E172" s="48" t="s">
        <v>338</v>
      </c>
      <c r="F172" s="48" t="s">
        <v>6761</v>
      </c>
      <c r="G172" s="48" t="s">
        <v>322</v>
      </c>
      <c r="H172" s="48">
        <v>0</v>
      </c>
      <c r="I172" s="48">
        <v>9999999</v>
      </c>
      <c r="J172" s="48">
        <v>2015</v>
      </c>
      <c r="K172" s="48">
        <v>2015</v>
      </c>
      <c r="L172" s="48">
        <v>1</v>
      </c>
      <c r="M172" s="48" t="s">
        <v>7112</v>
      </c>
    </row>
    <row r="173" spans="2:13">
      <c r="B173" s="51" t="s">
        <v>7097</v>
      </c>
      <c r="C173" s="51" t="s">
        <v>7096</v>
      </c>
      <c r="D173" s="48" t="s">
        <v>334</v>
      </c>
      <c r="E173" s="48" t="s">
        <v>338</v>
      </c>
      <c r="F173" s="48" t="s">
        <v>6761</v>
      </c>
      <c r="G173" s="48" t="s">
        <v>322</v>
      </c>
      <c r="H173" s="48">
        <v>0</v>
      </c>
      <c r="I173" s="48">
        <v>9999999</v>
      </c>
      <c r="J173" s="48">
        <v>2015</v>
      </c>
      <c r="K173" s="48">
        <v>2015</v>
      </c>
      <c r="L173" s="48">
        <v>1</v>
      </c>
      <c r="M173" s="48" t="s">
        <v>7112</v>
      </c>
    </row>
    <row r="174" spans="2:13">
      <c r="B174" s="51" t="s">
        <v>7099</v>
      </c>
      <c r="C174" s="51" t="s">
        <v>7098</v>
      </c>
      <c r="D174" s="48" t="s">
        <v>334</v>
      </c>
      <c r="E174" s="48" t="s">
        <v>338</v>
      </c>
      <c r="F174" s="48" t="s">
        <v>6761</v>
      </c>
      <c r="G174" s="48" t="s">
        <v>322</v>
      </c>
      <c r="H174" s="48">
        <v>0</v>
      </c>
      <c r="I174" s="48">
        <v>9999999</v>
      </c>
      <c r="J174" s="48">
        <v>2015</v>
      </c>
      <c r="K174" s="48">
        <v>2015</v>
      </c>
      <c r="L174" s="48">
        <v>1</v>
      </c>
      <c r="M174" s="48" t="s">
        <v>7112</v>
      </c>
    </row>
    <row r="175" spans="2:13">
      <c r="B175" s="51" t="s">
        <v>7101</v>
      </c>
      <c r="C175" s="51" t="s">
        <v>7100</v>
      </c>
      <c r="D175" s="48" t="s">
        <v>334</v>
      </c>
      <c r="E175" s="48" t="s">
        <v>338</v>
      </c>
      <c r="F175" s="48" t="s">
        <v>6761</v>
      </c>
      <c r="G175" s="48" t="s">
        <v>322</v>
      </c>
      <c r="H175" s="48">
        <v>0</v>
      </c>
      <c r="I175" s="48">
        <v>9999999</v>
      </c>
      <c r="J175" s="48">
        <v>2015</v>
      </c>
      <c r="K175" s="48">
        <v>2015</v>
      </c>
      <c r="L175" s="48">
        <v>1</v>
      </c>
      <c r="M175" s="48" t="s">
        <v>7112</v>
      </c>
    </row>
    <row r="176" spans="2:13">
      <c r="B176" s="51" t="s">
        <v>7103</v>
      </c>
      <c r="C176" s="51" t="s">
        <v>7102</v>
      </c>
      <c r="D176" s="48" t="s">
        <v>334</v>
      </c>
      <c r="E176" s="48" t="s">
        <v>338</v>
      </c>
      <c r="F176" s="48" t="s">
        <v>6761</v>
      </c>
      <c r="G176" s="48" t="s">
        <v>322</v>
      </c>
      <c r="H176" s="48">
        <v>0</v>
      </c>
      <c r="I176" s="48">
        <v>9999999</v>
      </c>
      <c r="J176" s="48">
        <v>2015</v>
      </c>
      <c r="K176" s="48">
        <v>2015</v>
      </c>
      <c r="L176" s="48">
        <v>1</v>
      </c>
      <c r="M176" s="48" t="s">
        <v>7112</v>
      </c>
    </row>
    <row r="177" spans="2:13">
      <c r="B177" s="51" t="s">
        <v>7105</v>
      </c>
      <c r="C177" s="51" t="s">
        <v>7104</v>
      </c>
      <c r="D177" s="48" t="s">
        <v>334</v>
      </c>
      <c r="E177" s="48" t="s">
        <v>338</v>
      </c>
      <c r="F177" s="48" t="s">
        <v>6761</v>
      </c>
      <c r="G177" s="48" t="s">
        <v>322</v>
      </c>
      <c r="H177" s="48">
        <v>0</v>
      </c>
      <c r="I177" s="48">
        <v>9999999</v>
      </c>
      <c r="J177" s="48">
        <v>2015</v>
      </c>
      <c r="K177" s="48">
        <v>2015</v>
      </c>
      <c r="L177" s="48">
        <v>1</v>
      </c>
      <c r="M177" s="48" t="s">
        <v>7112</v>
      </c>
    </row>
    <row r="178" spans="2:13">
      <c r="B178" s="51" t="s">
        <v>7107</v>
      </c>
      <c r="C178" s="51" t="s">
        <v>7106</v>
      </c>
      <c r="D178" s="48" t="s">
        <v>334</v>
      </c>
      <c r="E178" s="48" t="s">
        <v>338</v>
      </c>
      <c r="F178" s="48" t="s">
        <v>6761</v>
      </c>
      <c r="G178" s="48" t="s">
        <v>322</v>
      </c>
      <c r="H178" s="48">
        <v>0</v>
      </c>
      <c r="I178" s="48">
        <v>9999999</v>
      </c>
      <c r="J178" s="48">
        <v>2015</v>
      </c>
      <c r="K178" s="48">
        <v>2015</v>
      </c>
      <c r="L178" s="48">
        <v>1</v>
      </c>
      <c r="M178" s="48" t="s">
        <v>7112</v>
      </c>
    </row>
    <row r="179" spans="2:13">
      <c r="B179" s="51" t="s">
        <v>7109</v>
      </c>
      <c r="C179" s="51" t="s">
        <v>7108</v>
      </c>
      <c r="D179" s="48" t="s">
        <v>334</v>
      </c>
      <c r="E179" s="48" t="s">
        <v>338</v>
      </c>
      <c r="F179" s="48" t="s">
        <v>6761</v>
      </c>
      <c r="G179" s="48" t="s">
        <v>322</v>
      </c>
      <c r="H179" s="48">
        <v>0</v>
      </c>
      <c r="I179" s="48">
        <v>9999999</v>
      </c>
      <c r="J179" s="48">
        <v>2015</v>
      </c>
      <c r="K179" s="48">
        <v>2015</v>
      </c>
      <c r="L179" s="48">
        <v>1</v>
      </c>
      <c r="M179" s="48" t="s">
        <v>7112</v>
      </c>
    </row>
    <row r="180" spans="2:13">
      <c r="B180" s="51" t="s">
        <v>7111</v>
      </c>
      <c r="C180" s="51" t="s">
        <v>7110</v>
      </c>
      <c r="D180" s="48" t="s">
        <v>334</v>
      </c>
      <c r="E180" s="48" t="s">
        <v>338</v>
      </c>
      <c r="F180" s="48" t="s">
        <v>6761</v>
      </c>
      <c r="G180" s="48" t="s">
        <v>322</v>
      </c>
      <c r="H180" s="48">
        <v>0</v>
      </c>
      <c r="I180" s="48">
        <v>9999999</v>
      </c>
      <c r="J180" s="48">
        <v>2015</v>
      </c>
      <c r="K180" s="48">
        <v>2015</v>
      </c>
      <c r="L180" s="48">
        <v>1</v>
      </c>
      <c r="M180" s="48" t="s">
        <v>7112</v>
      </c>
    </row>
    <row r="181" spans="2:13">
      <c r="B181" s="51" t="s">
        <v>7114</v>
      </c>
      <c r="C181" s="51" t="s">
        <v>7113</v>
      </c>
      <c r="D181" s="48" t="s">
        <v>334</v>
      </c>
      <c r="E181" s="48" t="s">
        <v>338</v>
      </c>
      <c r="F181" s="48" t="s">
        <v>6761</v>
      </c>
      <c r="G181" s="48" t="s">
        <v>322</v>
      </c>
      <c r="H181" s="48">
        <v>-9999999</v>
      </c>
      <c r="I181" s="48">
        <v>9999999</v>
      </c>
      <c r="J181" s="48">
        <v>2015</v>
      </c>
      <c r="K181" s="48">
        <v>2015</v>
      </c>
      <c r="L181" s="48">
        <v>1</v>
      </c>
      <c r="M181" s="48" t="s">
        <v>7121</v>
      </c>
    </row>
    <row r="182" spans="2:13">
      <c r="B182" s="51" t="s">
        <v>7116</v>
      </c>
      <c r="C182" s="51" t="s">
        <v>7115</v>
      </c>
      <c r="D182" s="48" t="s">
        <v>334</v>
      </c>
      <c r="E182" s="48" t="s">
        <v>338</v>
      </c>
      <c r="F182" s="48" t="s">
        <v>6761</v>
      </c>
      <c r="G182" s="48" t="s">
        <v>322</v>
      </c>
      <c r="H182" s="48">
        <v>-9999999</v>
      </c>
      <c r="I182" s="48">
        <v>9999999</v>
      </c>
      <c r="J182" s="48">
        <v>2015</v>
      </c>
      <c r="K182" s="48">
        <v>2015</v>
      </c>
      <c r="L182" s="48">
        <v>1</v>
      </c>
      <c r="M182" s="48" t="s">
        <v>7121</v>
      </c>
    </row>
    <row r="183" spans="2:13">
      <c r="B183" s="51" t="s">
        <v>7118</v>
      </c>
      <c r="C183" s="51" t="s">
        <v>7117</v>
      </c>
      <c r="D183" s="48" t="s">
        <v>334</v>
      </c>
      <c r="E183" s="48" t="s">
        <v>338</v>
      </c>
      <c r="F183" s="48" t="s">
        <v>6761</v>
      </c>
      <c r="G183" s="48" t="s">
        <v>322</v>
      </c>
      <c r="H183" s="48">
        <v>-9999999</v>
      </c>
      <c r="I183" s="48">
        <v>9999999</v>
      </c>
      <c r="J183" s="48">
        <v>2015</v>
      </c>
      <c r="K183" s="48">
        <v>2015</v>
      </c>
      <c r="L183" s="48">
        <v>1</v>
      </c>
      <c r="M183" s="48" t="s">
        <v>7121</v>
      </c>
    </row>
    <row r="184" spans="2:13">
      <c r="B184" s="51" t="s">
        <v>7120</v>
      </c>
      <c r="C184" s="51" t="s">
        <v>7119</v>
      </c>
      <c r="D184" s="48" t="s">
        <v>334</v>
      </c>
      <c r="E184" s="48" t="s">
        <v>338</v>
      </c>
      <c r="F184" s="48" t="s">
        <v>6761</v>
      </c>
      <c r="G184" s="48" t="s">
        <v>322</v>
      </c>
      <c r="H184" s="48">
        <v>-9999999</v>
      </c>
      <c r="I184" s="48">
        <v>9999999</v>
      </c>
      <c r="J184" s="48">
        <v>2015</v>
      </c>
      <c r="K184" s="48">
        <v>2015</v>
      </c>
      <c r="L184" s="48">
        <v>1</v>
      </c>
      <c r="M184" s="48" t="s">
        <v>7121</v>
      </c>
    </row>
    <row r="185" spans="2:13">
      <c r="B185" s="51" t="s">
        <v>7123</v>
      </c>
      <c r="C185" s="51" t="s">
        <v>7122</v>
      </c>
      <c r="D185" s="48" t="s">
        <v>334</v>
      </c>
      <c r="E185" s="48" t="s">
        <v>338</v>
      </c>
      <c r="F185" s="48" t="s">
        <v>6761</v>
      </c>
      <c r="G185" s="48" t="s">
        <v>322</v>
      </c>
      <c r="H185" s="48">
        <v>0</v>
      </c>
      <c r="I185" s="48">
        <v>9999999</v>
      </c>
      <c r="J185" s="48">
        <v>2015</v>
      </c>
      <c r="K185" s="48">
        <v>2015</v>
      </c>
      <c r="L185" s="48">
        <v>1</v>
      </c>
      <c r="M185" s="48" t="s">
        <v>7130</v>
      </c>
    </row>
    <row r="186" spans="2:13">
      <c r="B186" s="51" t="s">
        <v>7125</v>
      </c>
      <c r="C186" s="51" t="s">
        <v>7124</v>
      </c>
      <c r="D186" s="48" t="s">
        <v>334</v>
      </c>
      <c r="E186" s="48" t="s">
        <v>338</v>
      </c>
      <c r="F186" s="48" t="s">
        <v>6761</v>
      </c>
      <c r="G186" s="48" t="s">
        <v>322</v>
      </c>
      <c r="H186" s="48">
        <v>0</v>
      </c>
      <c r="I186" s="48">
        <v>9999999</v>
      </c>
      <c r="J186" s="48">
        <v>2015</v>
      </c>
      <c r="K186" s="48">
        <v>2015</v>
      </c>
      <c r="L186" s="48">
        <v>1</v>
      </c>
      <c r="M186" s="48" t="s">
        <v>7121</v>
      </c>
    </row>
    <row r="187" spans="2:13">
      <c r="B187" s="51" t="s">
        <v>7127</v>
      </c>
      <c r="C187" s="51" t="s">
        <v>7126</v>
      </c>
      <c r="D187" s="48" t="s">
        <v>334</v>
      </c>
      <c r="E187" s="48" t="s">
        <v>338</v>
      </c>
      <c r="F187" s="48" t="s">
        <v>6761</v>
      </c>
      <c r="G187" s="48" t="s">
        <v>322</v>
      </c>
      <c r="H187" s="48">
        <v>-9999999</v>
      </c>
      <c r="I187" s="48">
        <v>9999999</v>
      </c>
      <c r="J187" s="48">
        <v>2015</v>
      </c>
      <c r="K187" s="48">
        <v>2015</v>
      </c>
      <c r="L187" s="48">
        <v>1</v>
      </c>
    </row>
    <row r="188" spans="2:13">
      <c r="B188" s="51" t="s">
        <v>7129</v>
      </c>
      <c r="C188" s="51" t="s">
        <v>7128</v>
      </c>
      <c r="D188" s="48" t="s">
        <v>334</v>
      </c>
      <c r="E188" s="48" t="s">
        <v>589</v>
      </c>
      <c r="F188" s="48" t="s">
        <v>6761</v>
      </c>
      <c r="G188" s="48" t="s">
        <v>322</v>
      </c>
      <c r="H188" s="48">
        <v>-9999999</v>
      </c>
      <c r="I188" s="48">
        <v>9999999</v>
      </c>
      <c r="J188" s="48">
        <v>2015</v>
      </c>
      <c r="K188" s="48">
        <v>2015</v>
      </c>
      <c r="L188" s="48">
        <v>1</v>
      </c>
    </row>
    <row r="189" spans="2:13">
      <c r="B189" s="51" t="s">
        <v>7132</v>
      </c>
      <c r="C189" s="51" t="s">
        <v>7131</v>
      </c>
      <c r="D189" s="48" t="s">
        <v>334</v>
      </c>
      <c r="E189" s="48" t="s">
        <v>589</v>
      </c>
      <c r="F189" s="48" t="s">
        <v>6761</v>
      </c>
      <c r="G189" s="48" t="s">
        <v>322</v>
      </c>
      <c r="H189" s="48">
        <v>-9999</v>
      </c>
      <c r="I189" s="48">
        <v>9999999</v>
      </c>
      <c r="J189" s="48">
        <v>2015</v>
      </c>
      <c r="K189" s="48">
        <v>2015</v>
      </c>
      <c r="L189" s="48">
        <v>1</v>
      </c>
    </row>
    <row r="190" spans="2:13">
      <c r="B190" s="51" t="s">
        <v>7134</v>
      </c>
      <c r="C190" s="51" t="s">
        <v>7133</v>
      </c>
      <c r="D190" s="48" t="s">
        <v>334</v>
      </c>
      <c r="E190" s="48" t="s">
        <v>338</v>
      </c>
      <c r="F190" s="48" t="s">
        <v>6761</v>
      </c>
      <c r="G190" s="48" t="s">
        <v>322</v>
      </c>
      <c r="H190" s="48">
        <v>-9999999</v>
      </c>
      <c r="I190" s="48">
        <v>9999999</v>
      </c>
      <c r="J190" s="48">
        <v>2015</v>
      </c>
      <c r="K190" s="48">
        <v>2015</v>
      </c>
      <c r="L190" s="48">
        <v>1</v>
      </c>
    </row>
    <row r="191" spans="2:13">
      <c r="B191" s="51" t="s">
        <v>7136</v>
      </c>
      <c r="C191" s="51" t="s">
        <v>7135</v>
      </c>
      <c r="D191" s="48" t="s">
        <v>334</v>
      </c>
      <c r="E191" s="48" t="s">
        <v>338</v>
      </c>
      <c r="F191" s="48" t="s">
        <v>6761</v>
      </c>
      <c r="G191" s="48" t="s">
        <v>322</v>
      </c>
      <c r="H191" s="48">
        <v>-9999999</v>
      </c>
      <c r="I191" s="48">
        <v>9999999</v>
      </c>
      <c r="J191" s="48">
        <v>2015</v>
      </c>
      <c r="K191" s="48">
        <v>2015</v>
      </c>
      <c r="L191" s="48">
        <v>1</v>
      </c>
    </row>
    <row r="192" spans="2:13">
      <c r="B192" s="51" t="s">
        <v>7138</v>
      </c>
      <c r="C192" s="51" t="s">
        <v>7137</v>
      </c>
      <c r="D192" s="48" t="s">
        <v>334</v>
      </c>
      <c r="E192" s="48" t="s">
        <v>338</v>
      </c>
      <c r="F192" s="48" t="s">
        <v>6951</v>
      </c>
      <c r="G192" s="48" t="s">
        <v>322</v>
      </c>
      <c r="H192" s="48">
        <v>0</v>
      </c>
      <c r="I192" s="48">
        <v>9999999</v>
      </c>
      <c r="J192" s="48">
        <v>2015</v>
      </c>
      <c r="K192" s="48">
        <v>2015</v>
      </c>
      <c r="L192" s="48">
        <v>1</v>
      </c>
    </row>
    <row r="193" spans="2:12">
      <c r="B193" s="51" t="s">
        <v>7140</v>
      </c>
      <c r="C193" s="51" t="s">
        <v>7139</v>
      </c>
      <c r="D193" s="48" t="s">
        <v>334</v>
      </c>
      <c r="E193" s="48" t="s">
        <v>338</v>
      </c>
      <c r="F193" s="48" t="s">
        <v>6951</v>
      </c>
      <c r="G193" s="48" t="s">
        <v>322</v>
      </c>
      <c r="H193" s="48">
        <v>0</v>
      </c>
      <c r="I193" s="48">
        <v>9999999</v>
      </c>
      <c r="J193" s="48">
        <v>2015</v>
      </c>
      <c r="K193" s="48">
        <v>2015</v>
      </c>
      <c r="L193" s="48">
        <v>1</v>
      </c>
    </row>
    <row r="194" spans="2:12">
      <c r="B194" s="51" t="s">
        <v>7142</v>
      </c>
      <c r="C194" s="51" t="s">
        <v>7141</v>
      </c>
      <c r="D194" s="48" t="s">
        <v>334</v>
      </c>
      <c r="E194" s="48" t="s">
        <v>338</v>
      </c>
      <c r="F194" s="48" t="s">
        <v>6951</v>
      </c>
      <c r="G194" s="48" t="s">
        <v>322</v>
      </c>
      <c r="H194" s="48">
        <v>0</v>
      </c>
      <c r="I194" s="48">
        <v>9999999</v>
      </c>
      <c r="J194" s="48">
        <v>2015</v>
      </c>
      <c r="K194" s="48">
        <v>2015</v>
      </c>
      <c r="L194" s="48">
        <v>1</v>
      </c>
    </row>
    <row r="195" spans="2:12">
      <c r="B195" s="51" t="s">
        <v>7144</v>
      </c>
      <c r="C195" s="51" t="s">
        <v>7143</v>
      </c>
      <c r="D195" s="48" t="s">
        <v>334</v>
      </c>
      <c r="E195" s="48" t="s">
        <v>589</v>
      </c>
      <c r="F195" s="48" t="s">
        <v>6951</v>
      </c>
      <c r="G195" s="48" t="s">
        <v>322</v>
      </c>
      <c r="H195" s="48">
        <v>-9999</v>
      </c>
      <c r="I195" s="48">
        <v>9999999</v>
      </c>
      <c r="J195" s="48">
        <v>2015</v>
      </c>
      <c r="K195" s="48">
        <v>2015</v>
      </c>
      <c r="L195" s="48">
        <v>1</v>
      </c>
    </row>
    <row r="196" spans="2:12">
      <c r="B196" s="51" t="s">
        <v>7146</v>
      </c>
      <c r="C196" s="51" t="s">
        <v>7145</v>
      </c>
      <c r="D196" s="48" t="s">
        <v>334</v>
      </c>
      <c r="E196" s="48" t="s">
        <v>589</v>
      </c>
      <c r="F196" s="48" t="s">
        <v>6951</v>
      </c>
      <c r="G196" s="48" t="s">
        <v>322</v>
      </c>
      <c r="H196" s="48">
        <v>-9999999</v>
      </c>
      <c r="I196" s="48">
        <v>9999999</v>
      </c>
      <c r="J196" s="48">
        <v>2015</v>
      </c>
      <c r="K196" s="48">
        <v>2015</v>
      </c>
      <c r="L196" s="48">
        <v>1</v>
      </c>
    </row>
    <row r="197" spans="2:12">
      <c r="B197" s="51" t="s">
        <v>7148</v>
      </c>
      <c r="C197" s="51" t="s">
        <v>7147</v>
      </c>
      <c r="D197" s="48" t="s">
        <v>334</v>
      </c>
      <c r="E197" s="48" t="s">
        <v>338</v>
      </c>
      <c r="F197" s="48" t="s">
        <v>6951</v>
      </c>
      <c r="G197" s="48" t="s">
        <v>322</v>
      </c>
      <c r="H197" s="48">
        <v>-9999999</v>
      </c>
      <c r="I197" s="48">
        <v>9999999</v>
      </c>
      <c r="J197" s="48">
        <v>2015</v>
      </c>
      <c r="K197" s="48">
        <v>2015</v>
      </c>
      <c r="L197" s="48">
        <v>1</v>
      </c>
    </row>
    <row r="198" spans="2:12">
      <c r="B198" s="51" t="s">
        <v>7150</v>
      </c>
      <c r="C198" s="51" t="s">
        <v>7149</v>
      </c>
      <c r="D198" s="48" t="s">
        <v>334</v>
      </c>
      <c r="E198" s="48" t="s">
        <v>338</v>
      </c>
      <c r="F198" s="48" t="s">
        <v>6951</v>
      </c>
      <c r="G198" s="48" t="s">
        <v>322</v>
      </c>
      <c r="H198" s="48">
        <v>-9999999</v>
      </c>
      <c r="I198" s="48">
        <v>9999999</v>
      </c>
      <c r="J198" s="48">
        <v>2015</v>
      </c>
      <c r="K198" s="48">
        <v>2015</v>
      </c>
      <c r="L198" s="48">
        <v>1</v>
      </c>
    </row>
    <row r="199" spans="2:12">
      <c r="B199" s="51" t="s">
        <v>7159</v>
      </c>
      <c r="C199" s="51" t="s">
        <v>7158</v>
      </c>
      <c r="D199" s="48" t="s">
        <v>382</v>
      </c>
      <c r="E199" s="48" t="s">
        <v>338</v>
      </c>
      <c r="F199" s="48" t="s">
        <v>6761</v>
      </c>
      <c r="G199" s="48" t="s">
        <v>322</v>
      </c>
      <c r="H199" s="48">
        <v>0</v>
      </c>
      <c r="I199" s="48">
        <v>9999999</v>
      </c>
      <c r="J199" s="48">
        <v>2015</v>
      </c>
      <c r="K199" s="48">
        <v>2015</v>
      </c>
      <c r="L199" s="48">
        <v>1</v>
      </c>
    </row>
    <row r="200" spans="2:12">
      <c r="B200" s="51" t="s">
        <v>7161</v>
      </c>
      <c r="C200" s="51" t="s">
        <v>7160</v>
      </c>
      <c r="D200" s="48" t="s">
        <v>382</v>
      </c>
      <c r="E200" s="48" t="s">
        <v>338</v>
      </c>
      <c r="F200" s="48" t="s">
        <v>6761</v>
      </c>
      <c r="G200" s="48" t="s">
        <v>322</v>
      </c>
      <c r="H200" s="48">
        <v>0</v>
      </c>
      <c r="I200" s="48">
        <v>9999999</v>
      </c>
      <c r="J200" s="48">
        <v>2015</v>
      </c>
      <c r="K200" s="48">
        <v>2015</v>
      </c>
      <c r="L200" s="48">
        <v>1</v>
      </c>
    </row>
    <row r="201" spans="2:12">
      <c r="B201" s="51" t="s">
        <v>7163</v>
      </c>
      <c r="C201" s="51" t="s">
        <v>7162</v>
      </c>
      <c r="D201" s="48" t="s">
        <v>382</v>
      </c>
      <c r="E201" s="48" t="s">
        <v>338</v>
      </c>
      <c r="F201" s="48" t="s">
        <v>6761</v>
      </c>
      <c r="G201" s="48" t="s">
        <v>322</v>
      </c>
      <c r="H201" s="48">
        <v>0</v>
      </c>
      <c r="I201" s="48">
        <v>9999999</v>
      </c>
      <c r="J201" s="48">
        <v>2015</v>
      </c>
      <c r="K201" s="48">
        <v>2015</v>
      </c>
      <c r="L201" s="48">
        <v>1</v>
      </c>
    </row>
    <row r="202" spans="2:12">
      <c r="B202" s="51" t="s">
        <v>7165</v>
      </c>
      <c r="C202" s="51" t="s">
        <v>7164</v>
      </c>
      <c r="D202" s="48" t="s">
        <v>382</v>
      </c>
      <c r="E202" s="48" t="s">
        <v>338</v>
      </c>
      <c r="F202" s="48" t="s">
        <v>6761</v>
      </c>
      <c r="G202" s="48" t="s">
        <v>322</v>
      </c>
      <c r="H202" s="48">
        <v>0</v>
      </c>
      <c r="I202" s="48">
        <v>9999999</v>
      </c>
      <c r="J202" s="48">
        <v>2015</v>
      </c>
      <c r="K202" s="48">
        <v>2015</v>
      </c>
      <c r="L202" s="48">
        <v>1</v>
      </c>
    </row>
    <row r="203" spans="2:12">
      <c r="B203" s="51" t="s">
        <v>7167</v>
      </c>
      <c r="C203" s="51" t="s">
        <v>7166</v>
      </c>
      <c r="D203" s="48" t="s">
        <v>382</v>
      </c>
      <c r="E203" s="48" t="s">
        <v>338</v>
      </c>
      <c r="F203" s="48" t="s">
        <v>6761</v>
      </c>
      <c r="G203" s="48" t="s">
        <v>322</v>
      </c>
      <c r="H203" s="48">
        <v>0</v>
      </c>
      <c r="I203" s="48">
        <v>9999999</v>
      </c>
      <c r="J203" s="48">
        <v>2015</v>
      </c>
      <c r="K203" s="48">
        <v>2015</v>
      </c>
      <c r="L203" s="48">
        <v>1</v>
      </c>
    </row>
    <row r="204" spans="2:12">
      <c r="B204" s="51" t="s">
        <v>7169</v>
      </c>
      <c r="C204" s="51" t="s">
        <v>7168</v>
      </c>
      <c r="D204" s="48" t="s">
        <v>382</v>
      </c>
      <c r="E204" s="48" t="s">
        <v>338</v>
      </c>
      <c r="F204" s="48" t="s">
        <v>6761</v>
      </c>
      <c r="G204" s="48" t="s">
        <v>322</v>
      </c>
      <c r="H204" s="48">
        <v>0</v>
      </c>
      <c r="I204" s="48">
        <v>9999999</v>
      </c>
      <c r="J204" s="48">
        <v>2015</v>
      </c>
      <c r="K204" s="48">
        <v>2015</v>
      </c>
      <c r="L204" s="48">
        <v>1</v>
      </c>
    </row>
    <row r="205" spans="2:12">
      <c r="B205" s="51" t="s">
        <v>7171</v>
      </c>
      <c r="C205" s="51" t="s">
        <v>7170</v>
      </c>
      <c r="D205" s="48" t="s">
        <v>382</v>
      </c>
      <c r="E205" s="48" t="s">
        <v>338</v>
      </c>
      <c r="F205" s="48" t="s">
        <v>6761</v>
      </c>
      <c r="G205" s="48" t="s">
        <v>322</v>
      </c>
      <c r="H205" s="48">
        <v>0</v>
      </c>
      <c r="I205" s="48">
        <v>9999999</v>
      </c>
      <c r="J205" s="48">
        <v>2015</v>
      </c>
      <c r="K205" s="48">
        <v>2015</v>
      </c>
      <c r="L205" s="48">
        <v>1</v>
      </c>
    </row>
    <row r="206" spans="2:12">
      <c r="B206" s="51" t="s">
        <v>7173</v>
      </c>
      <c r="C206" s="51" t="s">
        <v>7172</v>
      </c>
      <c r="D206" s="48" t="s">
        <v>382</v>
      </c>
      <c r="E206" s="48" t="s">
        <v>338</v>
      </c>
      <c r="F206" s="48" t="s">
        <v>6761</v>
      </c>
      <c r="G206" s="48" t="s">
        <v>322</v>
      </c>
      <c r="H206" s="48">
        <v>0</v>
      </c>
      <c r="I206" s="48">
        <v>9999999</v>
      </c>
      <c r="J206" s="48">
        <v>2015</v>
      </c>
      <c r="K206" s="48">
        <v>2015</v>
      </c>
      <c r="L206" s="48">
        <v>1</v>
      </c>
    </row>
    <row r="207" spans="2:12">
      <c r="B207" s="51" t="s">
        <v>7175</v>
      </c>
      <c r="C207" s="51" t="s">
        <v>7174</v>
      </c>
      <c r="D207" s="48" t="s">
        <v>382</v>
      </c>
      <c r="E207" s="48" t="s">
        <v>338</v>
      </c>
      <c r="F207" s="48" t="s">
        <v>6761</v>
      </c>
      <c r="G207" s="48" t="s">
        <v>322</v>
      </c>
      <c r="H207" s="48">
        <v>0</v>
      </c>
      <c r="I207" s="48">
        <v>9999999</v>
      </c>
      <c r="J207" s="48">
        <v>2015</v>
      </c>
      <c r="K207" s="48">
        <v>2015</v>
      </c>
      <c r="L207" s="48">
        <v>1</v>
      </c>
    </row>
    <row r="208" spans="2:12">
      <c r="B208" s="51" t="s">
        <v>7177</v>
      </c>
      <c r="C208" s="51" t="s">
        <v>7176</v>
      </c>
      <c r="D208" s="48" t="s">
        <v>382</v>
      </c>
      <c r="E208" s="48" t="s">
        <v>338</v>
      </c>
      <c r="F208" s="48" t="s">
        <v>6761</v>
      </c>
      <c r="G208" s="48" t="s">
        <v>322</v>
      </c>
      <c r="H208" s="48">
        <v>-9999999</v>
      </c>
      <c r="I208" s="48">
        <v>9999999</v>
      </c>
      <c r="J208" s="48">
        <v>2015</v>
      </c>
      <c r="K208" s="48">
        <v>2015</v>
      </c>
      <c r="L208" s="48">
        <v>1</v>
      </c>
    </row>
    <row r="209" spans="2:12">
      <c r="B209" s="51" t="s">
        <v>7179</v>
      </c>
      <c r="C209" s="51" t="s">
        <v>7178</v>
      </c>
      <c r="D209" s="48" t="s">
        <v>382</v>
      </c>
      <c r="E209" s="48" t="s">
        <v>338</v>
      </c>
      <c r="F209" s="48" t="s">
        <v>6761</v>
      </c>
      <c r="G209" s="48" t="s">
        <v>322</v>
      </c>
      <c r="H209" s="48">
        <v>-9999999</v>
      </c>
      <c r="I209" s="48">
        <v>9999999</v>
      </c>
      <c r="J209" s="48">
        <v>2015</v>
      </c>
      <c r="K209" s="48">
        <v>2015</v>
      </c>
      <c r="L209" s="48">
        <v>1</v>
      </c>
    </row>
    <row r="210" spans="2:12">
      <c r="B210" s="51" t="s">
        <v>7181</v>
      </c>
      <c r="C210" s="51" t="s">
        <v>7180</v>
      </c>
      <c r="D210" s="48" t="s">
        <v>382</v>
      </c>
      <c r="E210" s="48" t="s">
        <v>338</v>
      </c>
      <c r="F210" s="48" t="s">
        <v>6761</v>
      </c>
      <c r="G210" s="48" t="s">
        <v>322</v>
      </c>
      <c r="H210" s="48">
        <v>0</v>
      </c>
      <c r="I210" s="48">
        <v>9999999</v>
      </c>
      <c r="J210" s="48">
        <v>2015</v>
      </c>
      <c r="K210" s="48">
        <v>2015</v>
      </c>
      <c r="L210" s="48">
        <v>1</v>
      </c>
    </row>
    <row r="211" spans="2:12">
      <c r="B211" s="51" t="s">
        <v>7183</v>
      </c>
      <c r="C211" s="51" t="s">
        <v>7182</v>
      </c>
      <c r="D211" s="48" t="s">
        <v>382</v>
      </c>
      <c r="E211" s="48" t="s">
        <v>338</v>
      </c>
      <c r="F211" s="48" t="s">
        <v>6761</v>
      </c>
      <c r="G211" s="48" t="s">
        <v>322</v>
      </c>
      <c r="H211" s="48">
        <v>0</v>
      </c>
      <c r="I211" s="48">
        <v>9999999</v>
      </c>
      <c r="J211" s="48">
        <v>2015</v>
      </c>
      <c r="K211" s="48">
        <v>2015</v>
      </c>
      <c r="L211" s="48">
        <v>1</v>
      </c>
    </row>
    <row r="212" spans="2:12">
      <c r="B212" s="51" t="s">
        <v>7185</v>
      </c>
      <c r="C212" s="51" t="s">
        <v>7184</v>
      </c>
      <c r="D212" s="48" t="s">
        <v>382</v>
      </c>
      <c r="E212" s="48" t="s">
        <v>338</v>
      </c>
      <c r="F212" s="48" t="s">
        <v>6761</v>
      </c>
      <c r="G212" s="48" t="s">
        <v>322</v>
      </c>
      <c r="H212" s="48">
        <v>0</v>
      </c>
      <c r="I212" s="48">
        <v>9999999</v>
      </c>
      <c r="J212" s="48">
        <v>2015</v>
      </c>
      <c r="K212" s="48">
        <v>2015</v>
      </c>
      <c r="L212" s="48">
        <v>1</v>
      </c>
    </row>
    <row r="213" spans="2:12">
      <c r="B213" s="51" t="s">
        <v>7187</v>
      </c>
      <c r="C213" s="51" t="s">
        <v>7186</v>
      </c>
      <c r="D213" s="48" t="s">
        <v>382</v>
      </c>
      <c r="E213" s="48" t="s">
        <v>338</v>
      </c>
      <c r="F213" s="48" t="s">
        <v>6761</v>
      </c>
      <c r="G213" s="48" t="s">
        <v>322</v>
      </c>
      <c r="H213" s="48">
        <v>0</v>
      </c>
      <c r="I213" s="48">
        <v>9999999</v>
      </c>
      <c r="J213" s="48">
        <v>2015</v>
      </c>
      <c r="K213" s="48">
        <v>2015</v>
      </c>
      <c r="L213" s="48">
        <v>1</v>
      </c>
    </row>
    <row r="214" spans="2:12">
      <c r="B214" s="51" t="s">
        <v>7189</v>
      </c>
      <c r="C214" s="51" t="s">
        <v>7188</v>
      </c>
      <c r="D214" s="48" t="s">
        <v>382</v>
      </c>
      <c r="E214" s="48" t="s">
        <v>338</v>
      </c>
      <c r="F214" s="48" t="s">
        <v>6761</v>
      </c>
      <c r="G214" s="48" t="s">
        <v>322</v>
      </c>
      <c r="H214" s="48">
        <v>0</v>
      </c>
      <c r="I214" s="48">
        <v>9999999</v>
      </c>
      <c r="J214" s="48">
        <v>2015</v>
      </c>
      <c r="K214" s="48">
        <v>2015</v>
      </c>
      <c r="L214" s="48">
        <v>1</v>
      </c>
    </row>
    <row r="215" spans="2:12">
      <c r="B215" s="51" t="s">
        <v>6932</v>
      </c>
      <c r="C215" s="51" t="s">
        <v>7194</v>
      </c>
      <c r="D215" s="48" t="s">
        <v>334</v>
      </c>
      <c r="E215" s="48" t="s">
        <v>589</v>
      </c>
      <c r="F215" s="48" t="s">
        <v>6761</v>
      </c>
      <c r="G215" s="48" t="s">
        <v>322</v>
      </c>
      <c r="H215" s="48">
        <v>0</v>
      </c>
      <c r="I215" s="48">
        <v>9999999</v>
      </c>
      <c r="J215" s="48">
        <v>2015</v>
      </c>
      <c r="K215" s="48">
        <v>2015</v>
      </c>
    </row>
    <row r="216" spans="2:12">
      <c r="B216" s="51" t="s">
        <v>6934</v>
      </c>
      <c r="C216" s="51" t="s">
        <v>7195</v>
      </c>
      <c r="D216" s="48" t="s">
        <v>334</v>
      </c>
      <c r="E216" s="48" t="s">
        <v>589</v>
      </c>
      <c r="F216" s="48" t="s">
        <v>6951</v>
      </c>
      <c r="G216" s="48" t="s">
        <v>322</v>
      </c>
      <c r="H216" s="48">
        <v>0</v>
      </c>
      <c r="I216" s="48">
        <v>9999999</v>
      </c>
      <c r="J216" s="48">
        <v>2015</v>
      </c>
      <c r="K216" s="48">
        <v>2015</v>
      </c>
    </row>
    <row r="217" spans="2:12">
      <c r="B217" s="51" t="s">
        <v>6936</v>
      </c>
      <c r="C217" s="51" t="s">
        <v>7196</v>
      </c>
      <c r="D217" s="48" t="s">
        <v>334</v>
      </c>
      <c r="E217" s="48" t="s">
        <v>589</v>
      </c>
      <c r="F217" s="48" t="s">
        <v>6761</v>
      </c>
      <c r="G217" s="48" t="s">
        <v>322</v>
      </c>
      <c r="H217" s="48">
        <v>-9999999</v>
      </c>
      <c r="I217" s="48">
        <v>9999999</v>
      </c>
      <c r="J217" s="48">
        <v>2015</v>
      </c>
      <c r="K217" s="48">
        <v>2015</v>
      </c>
    </row>
    <row r="218" spans="2:12">
      <c r="B218" s="51" t="s">
        <v>6938</v>
      </c>
      <c r="C218" s="51" t="s">
        <v>7197</v>
      </c>
      <c r="D218" s="48" t="s">
        <v>334</v>
      </c>
      <c r="E218" s="48" t="s">
        <v>589</v>
      </c>
      <c r="F218" s="48" t="s">
        <v>6761</v>
      </c>
      <c r="G218" s="48" t="s">
        <v>322</v>
      </c>
      <c r="H218" s="48">
        <v>-9999999</v>
      </c>
      <c r="I218" s="48">
        <v>9999999</v>
      </c>
      <c r="J218" s="48">
        <v>2015</v>
      </c>
      <c r="K218" s="48">
        <v>2015</v>
      </c>
    </row>
    <row r="219" spans="2:12">
      <c r="B219" s="51" t="s">
        <v>6940</v>
      </c>
      <c r="C219" s="51" t="s">
        <v>7198</v>
      </c>
      <c r="D219" s="48" t="s">
        <v>334</v>
      </c>
      <c r="E219" s="48" t="s">
        <v>338</v>
      </c>
      <c r="F219" s="48" t="s">
        <v>6761</v>
      </c>
      <c r="G219" s="48" t="s">
        <v>322</v>
      </c>
      <c r="H219" s="48">
        <v>-9999999</v>
      </c>
      <c r="I219" s="48">
        <v>9999999</v>
      </c>
      <c r="J219" s="48">
        <v>2015</v>
      </c>
      <c r="K219" s="48">
        <v>2015</v>
      </c>
    </row>
    <row r="220" spans="2:12">
      <c r="B220" s="51" t="s">
        <v>6942</v>
      </c>
      <c r="C220" s="51" t="s">
        <v>7205</v>
      </c>
      <c r="D220" s="48" t="s">
        <v>334</v>
      </c>
      <c r="E220" s="48" t="s">
        <v>338</v>
      </c>
      <c r="F220" s="48" t="s">
        <v>6761</v>
      </c>
      <c r="G220" s="48" t="s">
        <v>322</v>
      </c>
      <c r="H220" s="48">
        <v>-9999999</v>
      </c>
      <c r="I220" s="48">
        <v>9999999</v>
      </c>
      <c r="J220" s="48">
        <v>2015</v>
      </c>
      <c r="K220" s="48">
        <v>2015</v>
      </c>
    </row>
    <row r="221" spans="2:12">
      <c r="B221" s="51" t="s">
        <v>6944</v>
      </c>
      <c r="C221" s="51" t="s">
        <v>7199</v>
      </c>
      <c r="D221" s="48" t="s">
        <v>382</v>
      </c>
      <c r="E221" s="48" t="s">
        <v>338</v>
      </c>
      <c r="F221" s="48" t="s">
        <v>6761</v>
      </c>
      <c r="G221" s="48" t="s">
        <v>322</v>
      </c>
      <c r="H221" s="48">
        <v>-9999999</v>
      </c>
      <c r="I221" s="48">
        <v>9999999</v>
      </c>
      <c r="J221" s="48">
        <v>2015</v>
      </c>
      <c r="K221" s="48">
        <v>2015</v>
      </c>
    </row>
    <row r="222" spans="2:12">
      <c r="B222" s="51" t="s">
        <v>6946</v>
      </c>
      <c r="C222" s="51" t="s">
        <v>7200</v>
      </c>
      <c r="D222" s="48" t="s">
        <v>334</v>
      </c>
      <c r="E222" s="48" t="s">
        <v>338</v>
      </c>
      <c r="F222" s="48" t="s">
        <v>6761</v>
      </c>
      <c r="G222" s="48" t="s">
        <v>322</v>
      </c>
      <c r="H222" s="48">
        <v>0</v>
      </c>
      <c r="I222" s="48">
        <v>9999999</v>
      </c>
      <c r="J222" s="48">
        <v>2015</v>
      </c>
      <c r="K222" s="48">
        <v>2015</v>
      </c>
    </row>
    <row r="223" spans="2:12">
      <c r="B223" s="51" t="s">
        <v>6948</v>
      </c>
      <c r="C223" s="51" t="s">
        <v>7201</v>
      </c>
      <c r="D223" s="48" t="s">
        <v>334</v>
      </c>
      <c r="E223" s="48" t="s">
        <v>589</v>
      </c>
      <c r="F223" s="48" t="s">
        <v>6761</v>
      </c>
      <c r="G223" s="48" t="s">
        <v>322</v>
      </c>
      <c r="H223" s="48">
        <v>0</v>
      </c>
      <c r="I223" s="48">
        <v>9999999</v>
      </c>
      <c r="J223" s="48">
        <v>2015</v>
      </c>
      <c r="K223" s="48">
        <v>2015</v>
      </c>
    </row>
    <row r="224" spans="2:12">
      <c r="B224" s="51" t="s">
        <v>6950</v>
      </c>
      <c r="C224" s="51" t="s">
        <v>7202</v>
      </c>
      <c r="D224" s="48" t="s">
        <v>334</v>
      </c>
      <c r="E224" s="48" t="s">
        <v>589</v>
      </c>
      <c r="F224" s="48" t="s">
        <v>6761</v>
      </c>
      <c r="G224" s="48" t="s">
        <v>322</v>
      </c>
      <c r="H224" s="48">
        <v>0</v>
      </c>
      <c r="I224" s="48">
        <v>9999999</v>
      </c>
      <c r="J224" s="48">
        <v>2015</v>
      </c>
      <c r="K224" s="48">
        <v>2015</v>
      </c>
    </row>
    <row r="225" spans="2:12">
      <c r="B225" s="51" t="s">
        <v>7204</v>
      </c>
      <c r="C225" s="51" t="s">
        <v>7203</v>
      </c>
      <c r="D225" s="48" t="s">
        <v>334</v>
      </c>
      <c r="E225" s="48" t="s">
        <v>338</v>
      </c>
      <c r="F225" s="48" t="s">
        <v>6761</v>
      </c>
      <c r="G225" s="48" t="s">
        <v>322</v>
      </c>
      <c r="H225" s="48">
        <v>0</v>
      </c>
      <c r="I225" s="48">
        <v>9999999</v>
      </c>
      <c r="J225" s="48">
        <v>2015</v>
      </c>
      <c r="K225" s="48">
        <v>2015</v>
      </c>
    </row>
    <row r="227" spans="2:12">
      <c r="B227" s="14" t="s">
        <v>7004</v>
      </c>
    </row>
    <row r="228" spans="2:12">
      <c r="B228" s="48" t="s">
        <v>6734</v>
      </c>
      <c r="C228" s="48" t="s">
        <v>6738</v>
      </c>
      <c r="D228" s="48" t="s">
        <v>300</v>
      </c>
      <c r="E228" s="48" t="s">
        <v>310</v>
      </c>
      <c r="F228" s="48" t="s">
        <v>310</v>
      </c>
      <c r="G228" s="48" t="s">
        <v>303</v>
      </c>
      <c r="H228" s="48" t="s">
        <v>310</v>
      </c>
      <c r="I228" s="48" t="s">
        <v>310</v>
      </c>
      <c r="J228" s="48">
        <v>2015</v>
      </c>
      <c r="K228" s="48">
        <v>2015</v>
      </c>
      <c r="L228" s="48">
        <v>1</v>
      </c>
    </row>
    <row r="229" spans="2:12">
      <c r="B229" s="48" t="s">
        <v>6737</v>
      </c>
      <c r="C229" s="48" t="s">
        <v>3308</v>
      </c>
      <c r="D229" s="48" t="s">
        <v>300</v>
      </c>
      <c r="E229" s="48" t="s">
        <v>310</v>
      </c>
      <c r="F229" s="48" t="s">
        <v>310</v>
      </c>
      <c r="G229" s="48" t="s">
        <v>322</v>
      </c>
      <c r="H229" s="48">
        <v>1</v>
      </c>
      <c r="I229" s="48">
        <v>15</v>
      </c>
      <c r="J229" s="48">
        <v>2015</v>
      </c>
      <c r="K229" s="48">
        <v>2015</v>
      </c>
      <c r="L229" s="48">
        <v>1</v>
      </c>
    </row>
    <row r="230" spans="2:12">
      <c r="B230" s="48" t="s">
        <v>6736</v>
      </c>
      <c r="C230" s="48" t="s">
        <v>6735</v>
      </c>
      <c r="D230" s="48" t="s">
        <v>300</v>
      </c>
      <c r="E230" s="48" t="s">
        <v>310</v>
      </c>
      <c r="F230" s="48" t="s">
        <v>310</v>
      </c>
      <c r="G230" s="48" t="s">
        <v>303</v>
      </c>
      <c r="H230" s="48" t="s">
        <v>310</v>
      </c>
      <c r="I230" s="48" t="s">
        <v>310</v>
      </c>
      <c r="J230" s="48">
        <v>2015</v>
      </c>
      <c r="K230" s="48">
        <v>2015</v>
      </c>
      <c r="L230" s="48">
        <v>1</v>
      </c>
    </row>
    <row r="231" spans="2:12">
      <c r="B231" s="48" t="s">
        <v>6741</v>
      </c>
      <c r="C231" s="48" t="s">
        <v>6739</v>
      </c>
      <c r="D231" s="48" t="s">
        <v>300</v>
      </c>
      <c r="E231" s="48" t="s">
        <v>310</v>
      </c>
      <c r="F231" s="48" t="s">
        <v>310</v>
      </c>
      <c r="G231" s="48" t="s">
        <v>303</v>
      </c>
      <c r="H231" s="48" t="s">
        <v>310</v>
      </c>
      <c r="I231" s="48" t="s">
        <v>310</v>
      </c>
      <c r="J231" s="48">
        <v>2015</v>
      </c>
      <c r="K231" s="48">
        <v>2015</v>
      </c>
      <c r="L231" s="48">
        <v>1</v>
      </c>
    </row>
    <row r="232" spans="2:12">
      <c r="B232" s="48" t="s">
        <v>6742</v>
      </c>
      <c r="C232" s="3" t="s">
        <v>6740</v>
      </c>
      <c r="D232" s="48" t="s">
        <v>300</v>
      </c>
      <c r="E232" s="48" t="s">
        <v>310</v>
      </c>
      <c r="F232" s="48" t="s">
        <v>310</v>
      </c>
      <c r="G232" s="48" t="s">
        <v>303</v>
      </c>
      <c r="H232" s="48" t="s">
        <v>310</v>
      </c>
      <c r="I232" s="48" t="s">
        <v>310</v>
      </c>
      <c r="J232" s="48">
        <v>2015</v>
      </c>
      <c r="K232" s="48">
        <v>2015</v>
      </c>
      <c r="L232" s="48">
        <v>1</v>
      </c>
    </row>
    <row r="233" spans="2:12">
      <c r="B233" s="10" t="s">
        <v>6744</v>
      </c>
      <c r="C233" s="3" t="s">
        <v>6743</v>
      </c>
      <c r="D233" s="48" t="s">
        <v>300</v>
      </c>
      <c r="E233" s="48" t="s">
        <v>310</v>
      </c>
      <c r="F233" s="48" t="s">
        <v>310</v>
      </c>
      <c r="G233" s="48" t="s">
        <v>322</v>
      </c>
      <c r="H233" s="48">
        <v>15</v>
      </c>
      <c r="I233" s="48">
        <v>120</v>
      </c>
      <c r="J233" s="48">
        <v>2015</v>
      </c>
      <c r="K233" s="48">
        <v>2015</v>
      </c>
      <c r="L233" s="48">
        <v>1</v>
      </c>
    </row>
    <row r="234" spans="2:12">
      <c r="B234" s="48" t="s">
        <v>6746</v>
      </c>
      <c r="C234" s="3" t="s">
        <v>6745</v>
      </c>
      <c r="D234" s="48" t="s">
        <v>300</v>
      </c>
      <c r="E234" s="48" t="s">
        <v>310</v>
      </c>
      <c r="F234" s="48" t="s">
        <v>310</v>
      </c>
      <c r="G234" s="48" t="s">
        <v>303</v>
      </c>
      <c r="H234" s="48" t="s">
        <v>310</v>
      </c>
      <c r="I234" s="48" t="s">
        <v>310</v>
      </c>
      <c r="J234" s="48">
        <v>2015</v>
      </c>
      <c r="K234" s="48">
        <v>2015</v>
      </c>
      <c r="L234" s="48">
        <v>1</v>
      </c>
    </row>
    <row r="235" spans="2:12">
      <c r="B235" s="48" t="s">
        <v>6748</v>
      </c>
      <c r="C235" s="3" t="s">
        <v>6747</v>
      </c>
      <c r="D235" s="48" t="s">
        <v>300</v>
      </c>
      <c r="E235" s="48" t="s">
        <v>310</v>
      </c>
      <c r="F235" s="48" t="s">
        <v>310</v>
      </c>
      <c r="G235" s="48" t="s">
        <v>303</v>
      </c>
      <c r="H235" s="48" t="s">
        <v>310</v>
      </c>
      <c r="I235" s="48" t="s">
        <v>310</v>
      </c>
      <c r="J235" s="48">
        <v>2015</v>
      </c>
      <c r="K235" s="48">
        <v>2015</v>
      </c>
      <c r="L235" s="48">
        <v>1</v>
      </c>
    </row>
    <row r="236" spans="2:12">
      <c r="B236" s="48" t="s">
        <v>6750</v>
      </c>
      <c r="C236" s="3" t="s">
        <v>6749</v>
      </c>
      <c r="D236" s="48" t="s">
        <v>300</v>
      </c>
      <c r="E236" s="48" t="s">
        <v>310</v>
      </c>
      <c r="F236" s="48" t="s">
        <v>310</v>
      </c>
      <c r="G236" s="48" t="s">
        <v>303</v>
      </c>
      <c r="H236" s="48" t="s">
        <v>310</v>
      </c>
      <c r="I236" s="48" t="s">
        <v>310</v>
      </c>
      <c r="J236" s="48">
        <v>2015</v>
      </c>
      <c r="K236" s="48">
        <v>2015</v>
      </c>
      <c r="L236" s="48">
        <v>1</v>
      </c>
    </row>
    <row r="237" spans="2:12">
      <c r="B237" s="48" t="s">
        <v>6752</v>
      </c>
      <c r="C237" s="3" t="s">
        <v>6751</v>
      </c>
      <c r="D237" s="48" t="s">
        <v>300</v>
      </c>
      <c r="E237" s="48" t="s">
        <v>310</v>
      </c>
      <c r="F237" s="48" t="s">
        <v>310</v>
      </c>
      <c r="G237" s="48" t="s">
        <v>303</v>
      </c>
      <c r="H237" s="48" t="s">
        <v>310</v>
      </c>
      <c r="I237" s="48" t="s">
        <v>310</v>
      </c>
      <c r="J237" s="48">
        <v>2015</v>
      </c>
      <c r="K237" s="48">
        <v>2015</v>
      </c>
      <c r="L237" s="48">
        <v>1</v>
      </c>
    </row>
    <row r="238" spans="2:12">
      <c r="B238" s="48" t="s">
        <v>6754</v>
      </c>
      <c r="C238" s="3" t="s">
        <v>6753</v>
      </c>
      <c r="D238" s="48" t="s">
        <v>300</v>
      </c>
      <c r="E238" s="48" t="s">
        <v>310</v>
      </c>
      <c r="F238" s="48" t="s">
        <v>310</v>
      </c>
      <c r="G238" s="48" t="s">
        <v>322</v>
      </c>
      <c r="H238" s="48">
        <v>1900</v>
      </c>
      <c r="I238" s="48">
        <v>2016</v>
      </c>
      <c r="J238" s="48">
        <v>2015</v>
      </c>
      <c r="K238" s="48">
        <v>2015</v>
      </c>
      <c r="L238" s="48">
        <v>1</v>
      </c>
    </row>
    <row r="239" spans="2:12">
      <c r="B239" s="48" t="s">
        <v>6756</v>
      </c>
      <c r="C239" s="3" t="s">
        <v>6755</v>
      </c>
      <c r="D239" s="48" t="s">
        <v>300</v>
      </c>
      <c r="E239" s="48" t="s">
        <v>310</v>
      </c>
      <c r="F239" s="48" t="s">
        <v>310</v>
      </c>
      <c r="G239" s="48" t="s">
        <v>303</v>
      </c>
      <c r="H239" s="48" t="s">
        <v>310</v>
      </c>
      <c r="I239" s="48" t="s">
        <v>310</v>
      </c>
      <c r="J239" s="48">
        <v>2015</v>
      </c>
      <c r="K239" s="48">
        <v>2015</v>
      </c>
      <c r="L239" s="48">
        <v>1</v>
      </c>
    </row>
    <row r="240" spans="2:12">
      <c r="B240" s="3" t="s">
        <v>6957</v>
      </c>
      <c r="C240" s="3" t="s">
        <v>6956</v>
      </c>
      <c r="D240" s="48" t="s">
        <v>300</v>
      </c>
      <c r="E240" s="48" t="s">
        <v>310</v>
      </c>
      <c r="F240" s="48" t="s">
        <v>310</v>
      </c>
      <c r="G240" s="48" t="s">
        <v>303</v>
      </c>
      <c r="H240" s="48" t="s">
        <v>310</v>
      </c>
      <c r="I240" s="48" t="s">
        <v>310</v>
      </c>
      <c r="J240" s="48">
        <v>2015</v>
      </c>
      <c r="K240" s="48">
        <v>2015</v>
      </c>
      <c r="L240" s="48">
        <v>1</v>
      </c>
    </row>
    <row r="241" spans="2:12">
      <c r="B241" s="3" t="s">
        <v>6959</v>
      </c>
      <c r="C241" s="3" t="s">
        <v>6958</v>
      </c>
      <c r="D241" s="48" t="s">
        <v>300</v>
      </c>
      <c r="E241" s="48" t="s">
        <v>310</v>
      </c>
      <c r="F241" s="48" t="s">
        <v>310</v>
      </c>
      <c r="G241" s="48" t="s">
        <v>303</v>
      </c>
      <c r="H241" s="48" t="s">
        <v>310</v>
      </c>
      <c r="I241" s="48" t="s">
        <v>310</v>
      </c>
      <c r="J241" s="48">
        <v>2015</v>
      </c>
      <c r="K241" s="48">
        <v>2015</v>
      </c>
      <c r="L241" s="48">
        <v>1</v>
      </c>
    </row>
    <row r="243" spans="2:12">
      <c r="B243" s="14" t="s">
        <v>7005</v>
      </c>
    </row>
    <row r="244" spans="2:12">
      <c r="B244" s="51" t="s">
        <v>7007</v>
      </c>
      <c r="C244" s="51" t="s">
        <v>7006</v>
      </c>
      <c r="D244" s="48" t="s">
        <v>300</v>
      </c>
      <c r="E244" s="48" t="s">
        <v>310</v>
      </c>
      <c r="F244" s="48" t="s">
        <v>310</v>
      </c>
      <c r="G244" s="48" t="s">
        <v>303</v>
      </c>
      <c r="H244" s="48" t="s">
        <v>310</v>
      </c>
      <c r="I244" s="48" t="s">
        <v>310</v>
      </c>
      <c r="J244" s="48">
        <v>2015</v>
      </c>
      <c r="K244" s="48">
        <v>2015</v>
      </c>
      <c r="L244" s="48">
        <v>1</v>
      </c>
    </row>
    <row r="245" spans="2:12">
      <c r="B245" s="51" t="s">
        <v>6957</v>
      </c>
      <c r="C245" s="51" t="s">
        <v>6956</v>
      </c>
      <c r="D245" s="48" t="s">
        <v>300</v>
      </c>
      <c r="E245" s="48" t="s">
        <v>310</v>
      </c>
      <c r="F245" s="48" t="s">
        <v>310</v>
      </c>
      <c r="G245" s="48" t="s">
        <v>303</v>
      </c>
      <c r="H245" s="48" t="s">
        <v>310</v>
      </c>
      <c r="I245" s="48" t="s">
        <v>310</v>
      </c>
      <c r="J245" s="48">
        <v>2015</v>
      </c>
      <c r="K245" s="48">
        <v>2015</v>
      </c>
      <c r="L245" s="48">
        <v>1</v>
      </c>
    </row>
    <row r="246" spans="2:12">
      <c r="B246" s="51" t="s">
        <v>7152</v>
      </c>
      <c r="C246" s="51" t="s">
        <v>7151</v>
      </c>
      <c r="D246" s="48" t="s">
        <v>300</v>
      </c>
      <c r="E246" s="48" t="s">
        <v>310</v>
      </c>
      <c r="F246" s="48" t="s">
        <v>310</v>
      </c>
      <c r="G246" s="48" t="s">
        <v>322</v>
      </c>
      <c r="H246" s="48">
        <v>0</v>
      </c>
      <c r="I246" s="48">
        <v>120</v>
      </c>
      <c r="J246" s="48">
        <v>2015</v>
      </c>
      <c r="K246" s="48">
        <v>2015</v>
      </c>
      <c r="L246" s="48">
        <v>1</v>
      </c>
    </row>
    <row r="247" spans="2:12">
      <c r="B247" s="51" t="s">
        <v>7153</v>
      </c>
      <c r="C247" s="51" t="s">
        <v>574</v>
      </c>
      <c r="D247" s="48" t="s">
        <v>300</v>
      </c>
      <c r="E247" s="48" t="s">
        <v>310</v>
      </c>
      <c r="F247" s="48" t="s">
        <v>310</v>
      </c>
      <c r="G247" s="48" t="s">
        <v>303</v>
      </c>
      <c r="H247" s="48" t="s">
        <v>310</v>
      </c>
      <c r="I247" s="48" t="s">
        <v>310</v>
      </c>
      <c r="J247" s="48">
        <v>2015</v>
      </c>
      <c r="K247" s="48">
        <v>2015</v>
      </c>
      <c r="L247" s="48">
        <v>1</v>
      </c>
    </row>
    <row r="248" spans="2:12">
      <c r="B248" s="51" t="s">
        <v>7155</v>
      </c>
      <c r="C248" s="51" t="s">
        <v>7154</v>
      </c>
      <c r="D248" s="48" t="s">
        <v>300</v>
      </c>
      <c r="E248" s="48" t="s">
        <v>310</v>
      </c>
      <c r="F248" s="48" t="s">
        <v>310</v>
      </c>
      <c r="G248" s="48" t="s">
        <v>303</v>
      </c>
      <c r="H248" s="48" t="s">
        <v>310</v>
      </c>
      <c r="I248" s="48" t="s">
        <v>310</v>
      </c>
      <c r="J248" s="48">
        <v>2015</v>
      </c>
      <c r="K248" s="48">
        <v>2015</v>
      </c>
      <c r="L248" s="48">
        <v>1</v>
      </c>
    </row>
    <row r="249" spans="2:12">
      <c r="B249" s="51" t="s">
        <v>7157</v>
      </c>
      <c r="C249" s="51" t="s">
        <v>7156</v>
      </c>
      <c r="D249" s="48" t="s">
        <v>300</v>
      </c>
      <c r="E249" s="48" t="s">
        <v>310</v>
      </c>
      <c r="F249" s="48" t="s">
        <v>310</v>
      </c>
      <c r="G249" s="48" t="s">
        <v>303</v>
      </c>
      <c r="H249" s="48" t="s">
        <v>310</v>
      </c>
      <c r="I249" s="48" t="s">
        <v>310</v>
      </c>
      <c r="J249" s="48">
        <v>2015</v>
      </c>
      <c r="K249" s="48">
        <v>2015</v>
      </c>
      <c r="L249" s="48">
        <v>1</v>
      </c>
    </row>
    <row r="250" spans="2:12">
      <c r="B250" s="51" t="s">
        <v>7191</v>
      </c>
      <c r="C250" s="51" t="s">
        <v>7190</v>
      </c>
      <c r="D250" s="48" t="s">
        <v>300</v>
      </c>
      <c r="E250" s="48" t="s">
        <v>310</v>
      </c>
      <c r="F250" s="48" t="s">
        <v>310</v>
      </c>
      <c r="G250" s="48" t="s">
        <v>303</v>
      </c>
      <c r="H250" s="48" t="s">
        <v>310</v>
      </c>
      <c r="I250" s="48" t="s">
        <v>310</v>
      </c>
      <c r="J250" s="48">
        <v>2015</v>
      </c>
      <c r="K250" s="48">
        <v>2015</v>
      </c>
      <c r="L250" s="48">
        <v>1</v>
      </c>
    </row>
    <row r="251" spans="2:12">
      <c r="B251" s="51" t="s">
        <v>7193</v>
      </c>
      <c r="C251" s="51" t="s">
        <v>7192</v>
      </c>
      <c r="D251" s="48" t="s">
        <v>300</v>
      </c>
      <c r="E251" s="48" t="s">
        <v>310</v>
      </c>
      <c r="F251" s="48" t="s">
        <v>310</v>
      </c>
      <c r="G251" s="48" t="s">
        <v>303</v>
      </c>
      <c r="H251" s="48" t="s">
        <v>310</v>
      </c>
      <c r="I251" s="48" t="s">
        <v>310</v>
      </c>
      <c r="J251" s="48">
        <v>2015</v>
      </c>
      <c r="K251" s="48">
        <v>2015</v>
      </c>
      <c r="L251" s="48">
        <v>1</v>
      </c>
    </row>
  </sheetData>
  <autoFilter ref="A1:M126">
    <filterColumn colId="0">
      <customFilters>
        <customFilter operator="notEqual" val=" "/>
      </customFilters>
    </filterColumn>
  </autoFilter>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68"/>
  <sheetViews>
    <sheetView workbookViewId="0">
      <selection activeCell="A131" sqref="A6:A131"/>
    </sheetView>
  </sheetViews>
  <sheetFormatPr defaultRowHeight="15"/>
  <cols>
    <col min="1" max="1" width="9.42578125" style="48" bestFit="1" customWidth="1"/>
    <col min="2" max="2" width="13.7109375" customWidth="1"/>
    <col min="3" max="3" width="45.710937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4392</v>
      </c>
      <c r="C2" s="3" t="s">
        <v>4393</v>
      </c>
      <c r="D2" t="s">
        <v>382</v>
      </c>
      <c r="E2" t="s">
        <v>310</v>
      </c>
      <c r="F2" t="s">
        <v>310</v>
      </c>
      <c r="G2" t="s">
        <v>303</v>
      </c>
      <c r="H2" t="s">
        <v>310</v>
      </c>
      <c r="I2" t="s">
        <v>310</v>
      </c>
      <c r="J2">
        <v>2013</v>
      </c>
      <c r="K2">
        <v>2016</v>
      </c>
      <c r="L2">
        <v>1</v>
      </c>
      <c r="M2" t="s">
        <v>4400</v>
      </c>
    </row>
    <row r="3" spans="1:13" hidden="1">
      <c r="B3" t="s">
        <v>4394</v>
      </c>
      <c r="C3" t="s">
        <v>4395</v>
      </c>
      <c r="D3" t="s">
        <v>334</v>
      </c>
      <c r="E3" t="s">
        <v>338</v>
      </c>
      <c r="F3" t="s">
        <v>4431</v>
      </c>
      <c r="G3" t="s">
        <v>322</v>
      </c>
      <c r="H3">
        <v>0</v>
      </c>
      <c r="I3" t="s">
        <v>415</v>
      </c>
      <c r="J3">
        <v>2013</v>
      </c>
      <c r="K3">
        <v>2016</v>
      </c>
      <c r="L3">
        <v>1</v>
      </c>
    </row>
    <row r="4" spans="1:13" hidden="1">
      <c r="B4" t="s">
        <v>4397</v>
      </c>
      <c r="C4" t="s">
        <v>4396</v>
      </c>
      <c r="D4" t="s">
        <v>382</v>
      </c>
      <c r="E4" t="s">
        <v>310</v>
      </c>
      <c r="F4" t="s">
        <v>310</v>
      </c>
      <c r="G4" t="s">
        <v>322</v>
      </c>
      <c r="H4">
        <v>0</v>
      </c>
      <c r="I4">
        <v>100</v>
      </c>
      <c r="J4">
        <v>2013</v>
      </c>
      <c r="K4">
        <v>2016</v>
      </c>
      <c r="L4">
        <v>1</v>
      </c>
    </row>
    <row r="5" spans="1:13" hidden="1">
      <c r="B5" t="s">
        <v>4398</v>
      </c>
      <c r="C5" t="s">
        <v>4399</v>
      </c>
      <c r="D5" t="s">
        <v>382</v>
      </c>
      <c r="E5" t="s">
        <v>310</v>
      </c>
      <c r="F5" t="s">
        <v>310</v>
      </c>
      <c r="G5" t="s">
        <v>303</v>
      </c>
      <c r="H5" t="s">
        <v>310</v>
      </c>
      <c r="I5" t="s">
        <v>310</v>
      </c>
      <c r="J5">
        <v>2013</v>
      </c>
      <c r="K5">
        <v>2016</v>
      </c>
      <c r="L5">
        <v>1</v>
      </c>
    </row>
    <row r="6" spans="1:13">
      <c r="A6" s="48">
        <v>1</v>
      </c>
      <c r="B6" t="s">
        <v>4401</v>
      </c>
      <c r="C6" t="s">
        <v>4402</v>
      </c>
      <c r="D6" t="s">
        <v>382</v>
      </c>
      <c r="E6" t="s">
        <v>338</v>
      </c>
      <c r="F6" t="s">
        <v>4431</v>
      </c>
      <c r="G6" t="s">
        <v>322</v>
      </c>
      <c r="H6">
        <v>0</v>
      </c>
      <c r="I6" t="s">
        <v>415</v>
      </c>
      <c r="J6">
        <v>2013</v>
      </c>
      <c r="K6">
        <v>2016</v>
      </c>
      <c r="L6">
        <v>1</v>
      </c>
    </row>
    <row r="7" spans="1:13">
      <c r="A7" s="48">
        <v>1</v>
      </c>
      <c r="B7" t="s">
        <v>4404</v>
      </c>
      <c r="C7" t="s">
        <v>4403</v>
      </c>
      <c r="D7" t="s">
        <v>382</v>
      </c>
      <c r="E7" t="s">
        <v>338</v>
      </c>
      <c r="F7" t="s">
        <v>4431</v>
      </c>
      <c r="G7" t="s">
        <v>322</v>
      </c>
      <c r="H7">
        <v>0</v>
      </c>
      <c r="I7" t="s">
        <v>415</v>
      </c>
      <c r="J7">
        <v>2013</v>
      </c>
      <c r="K7">
        <v>2016</v>
      </c>
      <c r="L7">
        <v>1</v>
      </c>
    </row>
    <row r="8" spans="1:13" hidden="1">
      <c r="B8" t="s">
        <v>4406</v>
      </c>
      <c r="C8" t="s">
        <v>4405</v>
      </c>
      <c r="D8" t="s">
        <v>382</v>
      </c>
      <c r="E8" t="s">
        <v>310</v>
      </c>
      <c r="F8" t="s">
        <v>310</v>
      </c>
      <c r="G8" t="s">
        <v>303</v>
      </c>
      <c r="H8" t="s">
        <v>310</v>
      </c>
      <c r="I8" t="s">
        <v>310</v>
      </c>
      <c r="J8">
        <v>2013</v>
      </c>
      <c r="K8">
        <v>2016</v>
      </c>
      <c r="L8">
        <v>1</v>
      </c>
      <c r="M8" t="s">
        <v>4413</v>
      </c>
    </row>
    <row r="9" spans="1:13" hidden="1">
      <c r="B9" t="s">
        <v>4408</v>
      </c>
      <c r="C9" t="s">
        <v>4407</v>
      </c>
      <c r="D9" t="s">
        <v>382</v>
      </c>
      <c r="E9" t="s">
        <v>338</v>
      </c>
      <c r="F9" t="s">
        <v>4431</v>
      </c>
      <c r="G9" t="s">
        <v>322</v>
      </c>
      <c r="H9">
        <v>0</v>
      </c>
      <c r="I9" t="s">
        <v>415</v>
      </c>
      <c r="J9">
        <v>2013</v>
      </c>
      <c r="K9">
        <v>2016</v>
      </c>
      <c r="L9">
        <v>1</v>
      </c>
    </row>
    <row r="10" spans="1:13" hidden="1">
      <c r="B10" s="10" t="s">
        <v>4410</v>
      </c>
      <c r="C10" t="s">
        <v>4409</v>
      </c>
      <c r="D10" t="s">
        <v>382</v>
      </c>
      <c r="E10" t="s">
        <v>338</v>
      </c>
      <c r="F10" t="s">
        <v>4431</v>
      </c>
      <c r="G10" t="s">
        <v>322</v>
      </c>
      <c r="H10">
        <v>0</v>
      </c>
      <c r="I10" t="s">
        <v>415</v>
      </c>
      <c r="J10">
        <v>2013</v>
      </c>
      <c r="K10">
        <v>2016</v>
      </c>
      <c r="L10">
        <v>1</v>
      </c>
    </row>
    <row r="11" spans="1:13" hidden="1">
      <c r="B11" t="s">
        <v>4412</v>
      </c>
      <c r="C11" t="s">
        <v>4411</v>
      </c>
      <c r="D11" t="s">
        <v>382</v>
      </c>
      <c r="E11" t="s">
        <v>338</v>
      </c>
      <c r="F11" t="s">
        <v>4431</v>
      </c>
      <c r="G11" t="s">
        <v>322</v>
      </c>
      <c r="H11">
        <v>0</v>
      </c>
      <c r="I11" t="s">
        <v>415</v>
      </c>
      <c r="J11">
        <v>2013</v>
      </c>
      <c r="K11">
        <v>2016</v>
      </c>
      <c r="L11">
        <v>1</v>
      </c>
    </row>
    <row r="12" spans="1:13" hidden="1">
      <c r="B12" t="s">
        <v>4415</v>
      </c>
      <c r="C12" t="s">
        <v>4414</v>
      </c>
      <c r="D12" t="s">
        <v>334</v>
      </c>
      <c r="E12" t="s">
        <v>338</v>
      </c>
      <c r="F12" t="s">
        <v>4431</v>
      </c>
      <c r="G12" t="s">
        <v>322</v>
      </c>
      <c r="H12">
        <v>0</v>
      </c>
      <c r="I12" t="s">
        <v>415</v>
      </c>
      <c r="J12">
        <v>2013</v>
      </c>
      <c r="K12">
        <v>2016</v>
      </c>
      <c r="L12">
        <v>1</v>
      </c>
    </row>
    <row r="13" spans="1:13" hidden="1">
      <c r="B13" t="s">
        <v>4417</v>
      </c>
      <c r="C13" t="s">
        <v>4416</v>
      </c>
      <c r="D13" t="s">
        <v>334</v>
      </c>
      <c r="E13" t="s">
        <v>338</v>
      </c>
      <c r="F13" t="s">
        <v>4431</v>
      </c>
      <c r="G13" t="s">
        <v>322</v>
      </c>
      <c r="H13">
        <v>0</v>
      </c>
      <c r="I13" t="s">
        <v>415</v>
      </c>
      <c r="J13">
        <v>2013</v>
      </c>
      <c r="K13">
        <v>2016</v>
      </c>
      <c r="L13">
        <v>1</v>
      </c>
    </row>
    <row r="14" spans="1:13" hidden="1">
      <c r="B14" t="s">
        <v>4419</v>
      </c>
      <c r="C14" t="s">
        <v>4418</v>
      </c>
      <c r="D14" t="s">
        <v>382</v>
      </c>
      <c r="E14" t="s">
        <v>310</v>
      </c>
      <c r="F14" t="s">
        <v>310</v>
      </c>
      <c r="G14" t="s">
        <v>303</v>
      </c>
      <c r="H14" t="s">
        <v>310</v>
      </c>
      <c r="I14" t="s">
        <v>310</v>
      </c>
      <c r="J14">
        <v>2013</v>
      </c>
      <c r="K14">
        <v>2016</v>
      </c>
      <c r="L14">
        <v>1</v>
      </c>
    </row>
    <row r="15" spans="1:13" hidden="1">
      <c r="B15" t="s">
        <v>4421</v>
      </c>
      <c r="C15" t="s">
        <v>4420</v>
      </c>
      <c r="D15" t="s">
        <v>382</v>
      </c>
      <c r="E15" t="s">
        <v>310</v>
      </c>
      <c r="F15" t="s">
        <v>310</v>
      </c>
      <c r="G15" t="s">
        <v>322</v>
      </c>
      <c r="H15">
        <v>0</v>
      </c>
      <c r="I15" t="s">
        <v>415</v>
      </c>
      <c r="J15">
        <v>2013</v>
      </c>
      <c r="K15">
        <v>2016</v>
      </c>
      <c r="L15">
        <v>1</v>
      </c>
    </row>
    <row r="16" spans="1:13">
      <c r="A16" s="48">
        <v>1</v>
      </c>
      <c r="B16" s="10" t="s">
        <v>4423</v>
      </c>
      <c r="C16" t="s">
        <v>4422</v>
      </c>
      <c r="D16" t="s">
        <v>382</v>
      </c>
      <c r="E16" t="s">
        <v>338</v>
      </c>
      <c r="F16" t="s">
        <v>4431</v>
      </c>
      <c r="G16" t="s">
        <v>322</v>
      </c>
      <c r="H16">
        <v>0</v>
      </c>
      <c r="I16" t="s">
        <v>415</v>
      </c>
      <c r="J16">
        <v>2013</v>
      </c>
      <c r="K16">
        <v>2016</v>
      </c>
      <c r="L16">
        <v>1</v>
      </c>
    </row>
    <row r="17" spans="2:13" hidden="1">
      <c r="B17" t="s">
        <v>4425</v>
      </c>
      <c r="C17" t="s">
        <v>4424</v>
      </c>
      <c r="D17" t="s">
        <v>382</v>
      </c>
      <c r="E17" t="s">
        <v>338</v>
      </c>
      <c r="F17" t="s">
        <v>4431</v>
      </c>
      <c r="G17" t="s">
        <v>322</v>
      </c>
      <c r="H17">
        <v>0</v>
      </c>
      <c r="I17" t="s">
        <v>415</v>
      </c>
      <c r="J17">
        <v>2013</v>
      </c>
      <c r="K17">
        <v>2016</v>
      </c>
      <c r="L17">
        <v>1</v>
      </c>
    </row>
    <row r="18" spans="2:13" hidden="1">
      <c r="B18" t="s">
        <v>4426</v>
      </c>
      <c r="C18" t="s">
        <v>4434</v>
      </c>
      <c r="D18" t="s">
        <v>382</v>
      </c>
      <c r="E18" t="s">
        <v>310</v>
      </c>
      <c r="F18" t="s">
        <v>310</v>
      </c>
      <c r="G18" t="s">
        <v>303</v>
      </c>
      <c r="H18" t="s">
        <v>310</v>
      </c>
      <c r="I18" t="s">
        <v>310</v>
      </c>
      <c r="J18">
        <v>2013</v>
      </c>
      <c r="K18">
        <v>2016</v>
      </c>
      <c r="L18">
        <v>1</v>
      </c>
      <c r="M18" t="s">
        <v>4413</v>
      </c>
    </row>
    <row r="19" spans="2:13" hidden="1">
      <c r="B19" s="10" t="s">
        <v>4428</v>
      </c>
      <c r="C19" t="s">
        <v>4427</v>
      </c>
      <c r="D19" t="s">
        <v>382</v>
      </c>
      <c r="E19" t="s">
        <v>338</v>
      </c>
      <c r="F19" t="s">
        <v>4431</v>
      </c>
      <c r="G19" t="s">
        <v>322</v>
      </c>
      <c r="H19">
        <v>0</v>
      </c>
      <c r="I19" t="s">
        <v>415</v>
      </c>
      <c r="J19">
        <v>2013</v>
      </c>
      <c r="K19">
        <v>2016</v>
      </c>
      <c r="L19">
        <v>1</v>
      </c>
    </row>
    <row r="20" spans="2:13" hidden="1">
      <c r="B20" s="10" t="s">
        <v>4430</v>
      </c>
      <c r="C20" t="s">
        <v>4429</v>
      </c>
      <c r="D20" t="s">
        <v>382</v>
      </c>
      <c r="E20" t="s">
        <v>338</v>
      </c>
      <c r="F20" t="s">
        <v>4431</v>
      </c>
      <c r="G20" t="s">
        <v>322</v>
      </c>
      <c r="H20">
        <v>0</v>
      </c>
      <c r="I20" t="s">
        <v>415</v>
      </c>
      <c r="J20">
        <v>2013</v>
      </c>
      <c r="K20">
        <v>2016</v>
      </c>
      <c r="L20">
        <v>1</v>
      </c>
    </row>
    <row r="21" spans="2:13" hidden="1">
      <c r="B21" s="10" t="s">
        <v>4433</v>
      </c>
      <c r="C21" t="s">
        <v>4432</v>
      </c>
      <c r="D21" t="s">
        <v>382</v>
      </c>
      <c r="E21" t="s">
        <v>338</v>
      </c>
      <c r="F21" t="s">
        <v>4431</v>
      </c>
      <c r="G21" t="s">
        <v>322</v>
      </c>
      <c r="H21">
        <v>0</v>
      </c>
      <c r="I21" t="s">
        <v>415</v>
      </c>
      <c r="J21">
        <v>2013</v>
      </c>
      <c r="K21">
        <v>2016</v>
      </c>
      <c r="L21">
        <v>1</v>
      </c>
    </row>
    <row r="22" spans="2:13" hidden="1">
      <c r="B22" s="10" t="s">
        <v>4436</v>
      </c>
      <c r="C22" t="s">
        <v>4435</v>
      </c>
      <c r="D22" t="s">
        <v>382</v>
      </c>
      <c r="E22" t="s">
        <v>310</v>
      </c>
      <c r="F22" t="s">
        <v>310</v>
      </c>
      <c r="G22" t="s">
        <v>303</v>
      </c>
      <c r="H22" t="s">
        <v>310</v>
      </c>
      <c r="I22" t="s">
        <v>310</v>
      </c>
      <c r="J22">
        <v>2013</v>
      </c>
      <c r="K22">
        <v>2016</v>
      </c>
      <c r="L22">
        <v>1</v>
      </c>
    </row>
    <row r="23" spans="2:13" hidden="1">
      <c r="B23" s="10" t="s">
        <v>4438</v>
      </c>
      <c r="C23" t="s">
        <v>4437</v>
      </c>
      <c r="D23" t="s">
        <v>382</v>
      </c>
      <c r="E23" t="s">
        <v>310</v>
      </c>
      <c r="F23" t="s">
        <v>310</v>
      </c>
      <c r="G23" t="s">
        <v>322</v>
      </c>
      <c r="H23">
        <v>0</v>
      </c>
      <c r="I23" t="s">
        <v>415</v>
      </c>
      <c r="J23">
        <v>2013</v>
      </c>
      <c r="K23">
        <v>2016</v>
      </c>
      <c r="L23">
        <v>1</v>
      </c>
    </row>
    <row r="24" spans="2:13" hidden="1">
      <c r="B24" s="10" t="s">
        <v>4440</v>
      </c>
      <c r="C24" t="s">
        <v>4439</v>
      </c>
      <c r="D24" t="s">
        <v>382</v>
      </c>
      <c r="E24" t="s">
        <v>338</v>
      </c>
      <c r="F24" t="s">
        <v>4431</v>
      </c>
      <c r="G24" t="s">
        <v>322</v>
      </c>
      <c r="H24">
        <v>0</v>
      </c>
      <c r="I24" t="s">
        <v>415</v>
      </c>
      <c r="J24">
        <v>2013</v>
      </c>
      <c r="K24">
        <v>2016</v>
      </c>
      <c r="L24">
        <v>1</v>
      </c>
    </row>
    <row r="25" spans="2:13" hidden="1">
      <c r="B25" s="10" t="s">
        <v>4442</v>
      </c>
      <c r="C25" t="s">
        <v>4441</v>
      </c>
      <c r="D25" t="s">
        <v>382</v>
      </c>
      <c r="E25" t="s">
        <v>310</v>
      </c>
      <c r="F25" t="s">
        <v>310</v>
      </c>
      <c r="G25" t="s">
        <v>303</v>
      </c>
      <c r="H25" t="s">
        <v>310</v>
      </c>
      <c r="I25" t="s">
        <v>310</v>
      </c>
      <c r="J25">
        <v>2013</v>
      </c>
      <c r="K25">
        <v>2016</v>
      </c>
      <c r="L25">
        <v>1</v>
      </c>
    </row>
    <row r="26" spans="2:13" hidden="1">
      <c r="B26" s="10" t="s">
        <v>4444</v>
      </c>
      <c r="C26" t="s">
        <v>4443</v>
      </c>
      <c r="D26" t="s">
        <v>382</v>
      </c>
      <c r="E26" t="s">
        <v>310</v>
      </c>
      <c r="F26" t="s">
        <v>310</v>
      </c>
      <c r="G26" t="s">
        <v>322</v>
      </c>
      <c r="H26">
        <v>0</v>
      </c>
      <c r="I26" t="s">
        <v>415</v>
      </c>
      <c r="J26">
        <v>2013</v>
      </c>
      <c r="K26">
        <v>2016</v>
      </c>
      <c r="L26">
        <v>1</v>
      </c>
    </row>
    <row r="27" spans="2:13" hidden="1">
      <c r="B27" s="10" t="s">
        <v>4446</v>
      </c>
      <c r="C27" t="s">
        <v>4445</v>
      </c>
      <c r="D27" t="s">
        <v>382</v>
      </c>
      <c r="E27" t="s">
        <v>338</v>
      </c>
      <c r="F27" t="s">
        <v>4431</v>
      </c>
      <c r="G27" t="s">
        <v>322</v>
      </c>
      <c r="H27">
        <v>0</v>
      </c>
      <c r="I27" t="s">
        <v>415</v>
      </c>
      <c r="J27">
        <v>2013</v>
      </c>
      <c r="K27">
        <v>2016</v>
      </c>
      <c r="L27">
        <v>1</v>
      </c>
    </row>
    <row r="28" spans="2:13" hidden="1">
      <c r="B28" s="10" t="s">
        <v>4448</v>
      </c>
      <c r="C28" t="s">
        <v>4447</v>
      </c>
      <c r="D28" t="s">
        <v>382</v>
      </c>
      <c r="E28" t="s">
        <v>310</v>
      </c>
      <c r="F28" t="s">
        <v>310</v>
      </c>
      <c r="G28" t="s">
        <v>303</v>
      </c>
      <c r="H28" t="s">
        <v>310</v>
      </c>
      <c r="I28" t="s">
        <v>310</v>
      </c>
      <c r="J28">
        <v>2013</v>
      </c>
      <c r="K28">
        <v>2016</v>
      </c>
      <c r="L28">
        <v>1</v>
      </c>
    </row>
    <row r="29" spans="2:13" hidden="1">
      <c r="B29" t="s">
        <v>4449</v>
      </c>
      <c r="C29" t="s">
        <v>4450</v>
      </c>
      <c r="D29" t="s">
        <v>382</v>
      </c>
      <c r="E29" t="s">
        <v>338</v>
      </c>
      <c r="F29" t="s">
        <v>4431</v>
      </c>
      <c r="G29" t="s">
        <v>322</v>
      </c>
      <c r="H29">
        <v>0</v>
      </c>
      <c r="I29" t="s">
        <v>415</v>
      </c>
      <c r="J29">
        <v>2013</v>
      </c>
      <c r="K29">
        <v>2016</v>
      </c>
      <c r="L29">
        <v>1</v>
      </c>
    </row>
    <row r="30" spans="2:13" hidden="1">
      <c r="B30" t="s">
        <v>4452</v>
      </c>
      <c r="C30" t="s">
        <v>4451</v>
      </c>
      <c r="D30" t="s">
        <v>382</v>
      </c>
      <c r="E30" t="s">
        <v>310</v>
      </c>
      <c r="F30" t="s">
        <v>310</v>
      </c>
      <c r="G30" t="s">
        <v>303</v>
      </c>
      <c r="H30" t="s">
        <v>310</v>
      </c>
      <c r="I30" t="s">
        <v>310</v>
      </c>
      <c r="J30">
        <v>2013</v>
      </c>
      <c r="K30">
        <v>2016</v>
      </c>
      <c r="L30">
        <v>1</v>
      </c>
    </row>
    <row r="31" spans="2:13" hidden="1">
      <c r="B31" s="10" t="s">
        <v>4453</v>
      </c>
      <c r="C31" t="s">
        <v>4454</v>
      </c>
      <c r="D31" t="s">
        <v>382</v>
      </c>
      <c r="E31" t="s">
        <v>338</v>
      </c>
      <c r="F31" t="s">
        <v>4431</v>
      </c>
      <c r="G31" t="s">
        <v>322</v>
      </c>
      <c r="H31">
        <v>0</v>
      </c>
      <c r="I31" t="s">
        <v>415</v>
      </c>
      <c r="J31">
        <v>2013</v>
      </c>
      <c r="K31">
        <v>2016</v>
      </c>
      <c r="L31">
        <v>1</v>
      </c>
    </row>
    <row r="32" spans="2:13" hidden="1">
      <c r="B32" s="10" t="s">
        <v>4456</v>
      </c>
      <c r="C32" t="s">
        <v>4455</v>
      </c>
      <c r="D32" t="s">
        <v>382</v>
      </c>
      <c r="E32" t="s">
        <v>310</v>
      </c>
      <c r="F32" t="s">
        <v>310</v>
      </c>
      <c r="G32" t="s">
        <v>303</v>
      </c>
      <c r="H32" t="s">
        <v>310</v>
      </c>
      <c r="I32" t="s">
        <v>310</v>
      </c>
      <c r="J32">
        <v>2013</v>
      </c>
      <c r="K32">
        <v>2016</v>
      </c>
      <c r="L32">
        <v>1</v>
      </c>
    </row>
    <row r="33" spans="2:12" hidden="1">
      <c r="B33" s="10" t="s">
        <v>4458</v>
      </c>
      <c r="C33" t="s">
        <v>4457</v>
      </c>
      <c r="D33" t="s">
        <v>382</v>
      </c>
      <c r="E33" t="s">
        <v>310</v>
      </c>
      <c r="F33" t="s">
        <v>310</v>
      </c>
      <c r="G33" t="s">
        <v>303</v>
      </c>
      <c r="H33" t="s">
        <v>310</v>
      </c>
      <c r="I33" t="s">
        <v>310</v>
      </c>
      <c r="J33">
        <v>2013</v>
      </c>
      <c r="K33">
        <v>2016</v>
      </c>
      <c r="L33">
        <v>1</v>
      </c>
    </row>
    <row r="34" spans="2:12" hidden="1">
      <c r="B34" t="s">
        <v>4460</v>
      </c>
      <c r="C34" t="s">
        <v>4459</v>
      </c>
      <c r="D34" t="s">
        <v>382</v>
      </c>
      <c r="E34" t="s">
        <v>338</v>
      </c>
      <c r="F34" t="s">
        <v>4431</v>
      </c>
      <c r="G34" t="s">
        <v>322</v>
      </c>
      <c r="H34">
        <v>0</v>
      </c>
      <c r="I34" t="s">
        <v>415</v>
      </c>
      <c r="J34">
        <v>2013</v>
      </c>
      <c r="K34">
        <v>2016</v>
      </c>
      <c r="L34">
        <v>1</v>
      </c>
    </row>
    <row r="35" spans="2:12" hidden="1">
      <c r="B35" s="10" t="s">
        <v>4462</v>
      </c>
      <c r="C35" t="s">
        <v>4461</v>
      </c>
      <c r="D35" t="s">
        <v>382</v>
      </c>
      <c r="E35" t="s">
        <v>338</v>
      </c>
      <c r="F35" t="s">
        <v>4431</v>
      </c>
      <c r="G35" t="s">
        <v>322</v>
      </c>
      <c r="H35">
        <v>0</v>
      </c>
      <c r="I35" t="s">
        <v>415</v>
      </c>
      <c r="J35">
        <v>2013</v>
      </c>
      <c r="K35">
        <v>2016</v>
      </c>
      <c r="L35">
        <v>1</v>
      </c>
    </row>
    <row r="36" spans="2:12" hidden="1">
      <c r="B36" t="s">
        <v>4464</v>
      </c>
      <c r="C36" t="s">
        <v>4463</v>
      </c>
      <c r="D36" t="s">
        <v>382</v>
      </c>
      <c r="E36" t="s">
        <v>310</v>
      </c>
      <c r="F36" t="s">
        <v>310</v>
      </c>
      <c r="G36" t="s">
        <v>303</v>
      </c>
      <c r="H36" t="s">
        <v>310</v>
      </c>
      <c r="I36" t="s">
        <v>310</v>
      </c>
      <c r="J36">
        <v>2013</v>
      </c>
      <c r="K36">
        <v>2016</v>
      </c>
      <c r="L36">
        <v>1</v>
      </c>
    </row>
    <row r="37" spans="2:12" hidden="1">
      <c r="B37" t="s">
        <v>4466</v>
      </c>
      <c r="C37" t="s">
        <v>4465</v>
      </c>
      <c r="D37" t="s">
        <v>382</v>
      </c>
      <c r="E37" t="s">
        <v>310</v>
      </c>
      <c r="F37" t="s">
        <v>310</v>
      </c>
      <c r="G37" t="s">
        <v>322</v>
      </c>
      <c r="H37">
        <v>0</v>
      </c>
      <c r="I37" t="s">
        <v>415</v>
      </c>
      <c r="J37">
        <v>2013</v>
      </c>
      <c r="K37">
        <v>2016</v>
      </c>
      <c r="L37">
        <v>1</v>
      </c>
    </row>
    <row r="38" spans="2:12" hidden="1">
      <c r="B38" s="10" t="s">
        <v>4468</v>
      </c>
      <c r="C38" t="s">
        <v>4467</v>
      </c>
      <c r="D38" t="s">
        <v>382</v>
      </c>
      <c r="E38" t="s">
        <v>338</v>
      </c>
      <c r="F38" t="s">
        <v>4431</v>
      </c>
      <c r="G38" t="s">
        <v>322</v>
      </c>
      <c r="H38">
        <v>0</v>
      </c>
      <c r="I38" t="s">
        <v>415</v>
      </c>
      <c r="J38">
        <v>2013</v>
      </c>
      <c r="K38">
        <v>2016</v>
      </c>
      <c r="L38">
        <v>1</v>
      </c>
    </row>
    <row r="39" spans="2:12" hidden="1">
      <c r="B39" t="s">
        <v>4470</v>
      </c>
      <c r="C39" t="s">
        <v>4469</v>
      </c>
      <c r="D39" t="s">
        <v>382</v>
      </c>
      <c r="E39" t="s">
        <v>338</v>
      </c>
      <c r="F39" t="s">
        <v>4431</v>
      </c>
      <c r="G39" t="s">
        <v>322</v>
      </c>
      <c r="H39">
        <v>0</v>
      </c>
      <c r="I39" t="s">
        <v>415</v>
      </c>
      <c r="J39">
        <v>2013</v>
      </c>
      <c r="K39">
        <v>2016</v>
      </c>
      <c r="L39">
        <v>1</v>
      </c>
    </row>
    <row r="40" spans="2:12" hidden="1">
      <c r="B40" s="10" t="s">
        <v>4472</v>
      </c>
      <c r="C40" t="s">
        <v>4471</v>
      </c>
      <c r="D40" t="s">
        <v>382</v>
      </c>
      <c r="E40" t="s">
        <v>338</v>
      </c>
      <c r="F40" t="s">
        <v>4431</v>
      </c>
      <c r="G40" t="s">
        <v>322</v>
      </c>
      <c r="H40">
        <v>0</v>
      </c>
      <c r="I40" t="s">
        <v>415</v>
      </c>
      <c r="J40">
        <v>2013</v>
      </c>
      <c r="K40">
        <v>2016</v>
      </c>
      <c r="L40">
        <v>1</v>
      </c>
    </row>
    <row r="41" spans="2:12" hidden="1">
      <c r="B41" s="10" t="s">
        <v>4474</v>
      </c>
      <c r="C41" t="s">
        <v>4473</v>
      </c>
      <c r="D41" t="s">
        <v>382</v>
      </c>
      <c r="E41" t="s">
        <v>310</v>
      </c>
      <c r="F41" t="s">
        <v>310</v>
      </c>
      <c r="G41" t="s">
        <v>303</v>
      </c>
      <c r="H41" t="s">
        <v>310</v>
      </c>
      <c r="I41" t="s">
        <v>310</v>
      </c>
      <c r="J41">
        <v>2013</v>
      </c>
      <c r="K41">
        <v>2016</v>
      </c>
      <c r="L41">
        <v>1</v>
      </c>
    </row>
    <row r="42" spans="2:12" hidden="1">
      <c r="B42" s="10" t="s">
        <v>4476</v>
      </c>
      <c r="C42" t="s">
        <v>4475</v>
      </c>
      <c r="D42" t="s">
        <v>382</v>
      </c>
      <c r="E42" t="s">
        <v>310</v>
      </c>
      <c r="F42" t="s">
        <v>310</v>
      </c>
      <c r="G42" t="s">
        <v>322</v>
      </c>
      <c r="H42">
        <v>0</v>
      </c>
      <c r="I42">
        <v>100</v>
      </c>
      <c r="J42">
        <v>2013</v>
      </c>
      <c r="K42">
        <v>2016</v>
      </c>
      <c r="L42">
        <v>1</v>
      </c>
    </row>
    <row r="43" spans="2:12" hidden="1">
      <c r="B43" s="10" t="s">
        <v>4478</v>
      </c>
      <c r="C43" t="s">
        <v>4477</v>
      </c>
      <c r="D43" t="s">
        <v>382</v>
      </c>
      <c r="E43" t="s">
        <v>338</v>
      </c>
      <c r="F43" t="s">
        <v>4431</v>
      </c>
      <c r="G43" t="s">
        <v>322</v>
      </c>
      <c r="H43">
        <v>0</v>
      </c>
      <c r="I43" t="s">
        <v>415</v>
      </c>
      <c r="J43">
        <v>2013</v>
      </c>
      <c r="K43">
        <v>2016</v>
      </c>
      <c r="L43">
        <v>1</v>
      </c>
    </row>
    <row r="44" spans="2:12" hidden="1">
      <c r="B44" s="10" t="s">
        <v>4480</v>
      </c>
      <c r="C44" t="s">
        <v>4479</v>
      </c>
      <c r="D44" t="s">
        <v>382</v>
      </c>
      <c r="E44" t="s">
        <v>338</v>
      </c>
      <c r="F44" t="s">
        <v>4431</v>
      </c>
      <c r="G44" t="s">
        <v>322</v>
      </c>
      <c r="H44">
        <v>0</v>
      </c>
      <c r="I44" t="s">
        <v>415</v>
      </c>
      <c r="J44">
        <v>2013</v>
      </c>
      <c r="K44">
        <v>2016</v>
      </c>
      <c r="L44">
        <v>1</v>
      </c>
    </row>
    <row r="45" spans="2:12" hidden="1">
      <c r="B45" s="10" t="s">
        <v>4482</v>
      </c>
      <c r="C45" t="s">
        <v>4481</v>
      </c>
      <c r="D45" t="s">
        <v>382</v>
      </c>
      <c r="E45" t="s">
        <v>338</v>
      </c>
      <c r="F45" t="s">
        <v>4431</v>
      </c>
      <c r="G45" t="s">
        <v>322</v>
      </c>
      <c r="H45">
        <v>0</v>
      </c>
      <c r="I45" t="s">
        <v>415</v>
      </c>
      <c r="J45">
        <v>2013</v>
      </c>
      <c r="K45">
        <v>2016</v>
      </c>
      <c r="L45">
        <v>1</v>
      </c>
    </row>
    <row r="46" spans="2:12" hidden="1">
      <c r="B46" s="10" t="s">
        <v>4484</v>
      </c>
      <c r="C46" t="s">
        <v>4483</v>
      </c>
      <c r="D46" t="s">
        <v>382</v>
      </c>
      <c r="E46" t="s">
        <v>338</v>
      </c>
      <c r="F46" t="s">
        <v>4431</v>
      </c>
      <c r="G46" t="s">
        <v>322</v>
      </c>
      <c r="H46">
        <v>0</v>
      </c>
      <c r="I46" t="s">
        <v>415</v>
      </c>
      <c r="J46">
        <v>2013</v>
      </c>
      <c r="K46">
        <v>2016</v>
      </c>
      <c r="L46">
        <v>1</v>
      </c>
    </row>
    <row r="47" spans="2:12" hidden="1">
      <c r="B47" t="s">
        <v>4486</v>
      </c>
      <c r="C47" t="s">
        <v>4485</v>
      </c>
      <c r="D47" t="s">
        <v>382</v>
      </c>
      <c r="E47" t="s">
        <v>338</v>
      </c>
      <c r="F47" t="s">
        <v>4431</v>
      </c>
      <c r="G47" t="s">
        <v>322</v>
      </c>
      <c r="H47">
        <v>0</v>
      </c>
      <c r="I47" t="s">
        <v>415</v>
      </c>
      <c r="J47">
        <v>2013</v>
      </c>
      <c r="K47">
        <v>2016</v>
      </c>
      <c r="L47">
        <v>1</v>
      </c>
    </row>
    <row r="48" spans="2:12" hidden="1">
      <c r="B48" t="s">
        <v>4488</v>
      </c>
      <c r="C48" s="3" t="s">
        <v>4487</v>
      </c>
      <c r="D48" t="s">
        <v>382</v>
      </c>
      <c r="E48" t="s">
        <v>338</v>
      </c>
      <c r="F48" t="s">
        <v>4431</v>
      </c>
      <c r="G48" t="s">
        <v>322</v>
      </c>
      <c r="H48">
        <v>0</v>
      </c>
      <c r="I48" t="s">
        <v>415</v>
      </c>
      <c r="J48">
        <v>2013</v>
      </c>
      <c r="K48">
        <v>2016</v>
      </c>
      <c r="L48">
        <v>1</v>
      </c>
    </row>
    <row r="49" spans="2:12" hidden="1">
      <c r="B49" t="s">
        <v>4490</v>
      </c>
      <c r="C49" s="3" t="s">
        <v>4489</v>
      </c>
      <c r="D49" t="s">
        <v>382</v>
      </c>
      <c r="E49" t="s">
        <v>338</v>
      </c>
      <c r="F49" t="s">
        <v>4431</v>
      </c>
      <c r="G49" t="s">
        <v>322</v>
      </c>
      <c r="H49">
        <v>0</v>
      </c>
      <c r="I49" t="s">
        <v>415</v>
      </c>
      <c r="J49">
        <v>2013</v>
      </c>
      <c r="K49">
        <v>2016</v>
      </c>
      <c r="L49">
        <v>1</v>
      </c>
    </row>
    <row r="50" spans="2:12" hidden="1">
      <c r="B50" s="10" t="s">
        <v>4492</v>
      </c>
      <c r="C50" s="3" t="s">
        <v>4491</v>
      </c>
      <c r="D50" t="s">
        <v>382</v>
      </c>
      <c r="E50" t="s">
        <v>338</v>
      </c>
      <c r="F50" t="s">
        <v>4431</v>
      </c>
      <c r="G50" t="s">
        <v>322</v>
      </c>
      <c r="H50">
        <v>0</v>
      </c>
      <c r="I50" t="s">
        <v>415</v>
      </c>
      <c r="J50">
        <v>2013</v>
      </c>
      <c r="K50">
        <v>2016</v>
      </c>
      <c r="L50">
        <v>1</v>
      </c>
    </row>
    <row r="51" spans="2:12" hidden="1">
      <c r="B51" s="10" t="s">
        <v>4494</v>
      </c>
      <c r="C51" s="3" t="s">
        <v>4493</v>
      </c>
      <c r="D51" t="s">
        <v>382</v>
      </c>
      <c r="E51" t="s">
        <v>338</v>
      </c>
      <c r="F51" t="s">
        <v>4431</v>
      </c>
      <c r="G51" t="s">
        <v>322</v>
      </c>
      <c r="H51">
        <v>0</v>
      </c>
      <c r="I51" t="s">
        <v>415</v>
      </c>
      <c r="J51">
        <v>2013</v>
      </c>
      <c r="K51">
        <v>2016</v>
      </c>
      <c r="L51">
        <v>1</v>
      </c>
    </row>
    <row r="52" spans="2:12" hidden="1">
      <c r="B52" t="s">
        <v>4496</v>
      </c>
      <c r="C52" s="3" t="s">
        <v>4495</v>
      </c>
      <c r="D52" t="s">
        <v>382</v>
      </c>
      <c r="E52" t="s">
        <v>338</v>
      </c>
      <c r="F52" t="s">
        <v>4431</v>
      </c>
      <c r="G52" t="s">
        <v>322</v>
      </c>
      <c r="H52">
        <v>0</v>
      </c>
      <c r="I52" t="s">
        <v>415</v>
      </c>
      <c r="J52">
        <v>2013</v>
      </c>
      <c r="K52">
        <v>2016</v>
      </c>
      <c r="L52">
        <v>1</v>
      </c>
    </row>
    <row r="53" spans="2:12" hidden="1">
      <c r="B53" t="s">
        <v>4498</v>
      </c>
      <c r="C53" t="s">
        <v>4497</v>
      </c>
      <c r="D53" t="s">
        <v>382</v>
      </c>
      <c r="E53" t="s">
        <v>338</v>
      </c>
      <c r="F53" t="s">
        <v>4431</v>
      </c>
      <c r="G53" t="s">
        <v>322</v>
      </c>
      <c r="H53">
        <v>0</v>
      </c>
      <c r="I53" t="s">
        <v>415</v>
      </c>
      <c r="J53">
        <v>2013</v>
      </c>
      <c r="K53">
        <v>2016</v>
      </c>
      <c r="L53">
        <v>1</v>
      </c>
    </row>
    <row r="54" spans="2:12" hidden="1">
      <c r="B54" t="s">
        <v>4500</v>
      </c>
      <c r="C54" t="s">
        <v>4499</v>
      </c>
      <c r="D54" t="s">
        <v>382</v>
      </c>
      <c r="E54" t="s">
        <v>338</v>
      </c>
      <c r="F54" t="s">
        <v>4431</v>
      </c>
      <c r="G54" t="s">
        <v>322</v>
      </c>
      <c r="H54">
        <v>0</v>
      </c>
      <c r="I54" t="s">
        <v>415</v>
      </c>
      <c r="J54">
        <v>2013</v>
      </c>
      <c r="K54">
        <v>2016</v>
      </c>
      <c r="L54">
        <v>1</v>
      </c>
    </row>
    <row r="55" spans="2:12" hidden="1">
      <c r="B55" s="10" t="s">
        <v>4510</v>
      </c>
      <c r="C55" t="s">
        <v>4509</v>
      </c>
      <c r="D55" t="s">
        <v>382</v>
      </c>
      <c r="E55" t="s">
        <v>338</v>
      </c>
      <c r="F55" t="s">
        <v>4431</v>
      </c>
      <c r="G55" t="s">
        <v>322</v>
      </c>
      <c r="H55">
        <v>0</v>
      </c>
      <c r="I55" t="s">
        <v>415</v>
      </c>
      <c r="J55">
        <v>2013</v>
      </c>
      <c r="K55">
        <v>2016</v>
      </c>
      <c r="L55">
        <v>1</v>
      </c>
    </row>
    <row r="56" spans="2:12" hidden="1">
      <c r="B56" s="10" t="s">
        <v>4512</v>
      </c>
      <c r="C56" t="s">
        <v>4511</v>
      </c>
      <c r="D56" t="s">
        <v>382</v>
      </c>
      <c r="E56" t="s">
        <v>338</v>
      </c>
      <c r="F56" t="s">
        <v>4431</v>
      </c>
      <c r="G56" t="s">
        <v>322</v>
      </c>
      <c r="H56">
        <v>0</v>
      </c>
      <c r="I56" t="s">
        <v>415</v>
      </c>
      <c r="J56">
        <v>2013</v>
      </c>
      <c r="K56">
        <v>2016</v>
      </c>
      <c r="L56">
        <v>1</v>
      </c>
    </row>
    <row r="57" spans="2:12" hidden="1">
      <c r="B57" s="10" t="s">
        <v>4514</v>
      </c>
      <c r="C57" s="3" t="s">
        <v>4513</v>
      </c>
      <c r="D57" t="s">
        <v>382</v>
      </c>
      <c r="E57" t="s">
        <v>338</v>
      </c>
      <c r="F57" t="s">
        <v>4431</v>
      </c>
      <c r="G57" t="s">
        <v>322</v>
      </c>
      <c r="H57">
        <v>0</v>
      </c>
      <c r="I57" t="s">
        <v>415</v>
      </c>
      <c r="J57">
        <v>2013</v>
      </c>
      <c r="K57">
        <v>2016</v>
      </c>
      <c r="L57">
        <v>1</v>
      </c>
    </row>
    <row r="58" spans="2:12" hidden="1">
      <c r="B58" s="10" t="s">
        <v>4515</v>
      </c>
      <c r="C58" s="3" t="s">
        <v>4516</v>
      </c>
      <c r="D58" t="s">
        <v>334</v>
      </c>
      <c r="E58" t="s">
        <v>338</v>
      </c>
      <c r="F58" t="s">
        <v>4431</v>
      </c>
      <c r="G58" t="s">
        <v>322</v>
      </c>
      <c r="H58">
        <v>0</v>
      </c>
      <c r="I58" t="s">
        <v>415</v>
      </c>
      <c r="J58">
        <v>2013</v>
      </c>
      <c r="K58">
        <v>2016</v>
      </c>
      <c r="L58">
        <v>1</v>
      </c>
    </row>
    <row r="59" spans="2:12" hidden="1">
      <c r="B59" s="10" t="s">
        <v>4518</v>
      </c>
      <c r="C59" s="3" t="s">
        <v>4517</v>
      </c>
      <c r="D59" t="s">
        <v>334</v>
      </c>
      <c r="E59" t="s">
        <v>310</v>
      </c>
      <c r="F59" t="s">
        <v>310</v>
      </c>
      <c r="G59" t="s">
        <v>303</v>
      </c>
      <c r="H59" t="s">
        <v>310</v>
      </c>
      <c r="I59" t="s">
        <v>310</v>
      </c>
      <c r="J59">
        <v>2013</v>
      </c>
      <c r="K59">
        <v>2016</v>
      </c>
      <c r="L59">
        <v>1</v>
      </c>
    </row>
    <row r="60" spans="2:12" hidden="1">
      <c r="B60" t="s">
        <v>4520</v>
      </c>
      <c r="C60" s="3" t="s">
        <v>4519</v>
      </c>
      <c r="D60" t="s">
        <v>334</v>
      </c>
      <c r="E60" t="s">
        <v>338</v>
      </c>
      <c r="F60" t="s">
        <v>4431</v>
      </c>
      <c r="G60" t="s">
        <v>322</v>
      </c>
      <c r="H60">
        <v>0</v>
      </c>
      <c r="I60" t="s">
        <v>415</v>
      </c>
      <c r="J60">
        <v>2013</v>
      </c>
      <c r="K60">
        <v>2016</v>
      </c>
      <c r="L60">
        <v>1</v>
      </c>
    </row>
    <row r="61" spans="2:12" hidden="1">
      <c r="B61" t="s">
        <v>4522</v>
      </c>
      <c r="C61" t="s">
        <v>4521</v>
      </c>
      <c r="D61" t="s">
        <v>334</v>
      </c>
      <c r="E61" t="s">
        <v>310</v>
      </c>
      <c r="F61" t="s">
        <v>310</v>
      </c>
      <c r="G61" t="s">
        <v>303</v>
      </c>
      <c r="H61" t="s">
        <v>310</v>
      </c>
      <c r="I61" t="s">
        <v>310</v>
      </c>
      <c r="J61">
        <v>2013</v>
      </c>
      <c r="K61">
        <v>2016</v>
      </c>
      <c r="L61">
        <v>1</v>
      </c>
    </row>
    <row r="62" spans="2:12" hidden="1">
      <c r="B62" t="s">
        <v>4524</v>
      </c>
      <c r="C62" t="s">
        <v>4523</v>
      </c>
      <c r="D62" t="s">
        <v>334</v>
      </c>
      <c r="E62" t="s">
        <v>338</v>
      </c>
      <c r="F62" t="s">
        <v>4431</v>
      </c>
      <c r="G62" t="s">
        <v>322</v>
      </c>
      <c r="H62">
        <v>0</v>
      </c>
      <c r="I62" t="s">
        <v>415</v>
      </c>
      <c r="J62">
        <v>2013</v>
      </c>
      <c r="K62">
        <v>2016</v>
      </c>
      <c r="L62">
        <v>1</v>
      </c>
    </row>
    <row r="63" spans="2:12" hidden="1">
      <c r="B63" t="s">
        <v>4526</v>
      </c>
      <c r="C63" t="s">
        <v>4525</v>
      </c>
      <c r="D63" t="s">
        <v>334</v>
      </c>
      <c r="E63" t="s">
        <v>338</v>
      </c>
      <c r="F63" t="s">
        <v>4431</v>
      </c>
      <c r="G63" t="s">
        <v>322</v>
      </c>
      <c r="H63">
        <v>0</v>
      </c>
      <c r="I63" t="s">
        <v>415</v>
      </c>
      <c r="J63">
        <v>2013</v>
      </c>
      <c r="K63">
        <v>2016</v>
      </c>
      <c r="L63">
        <v>1</v>
      </c>
    </row>
    <row r="64" spans="2:12" hidden="1">
      <c r="B64" t="s">
        <v>4528</v>
      </c>
      <c r="C64" t="s">
        <v>4527</v>
      </c>
      <c r="D64" t="s">
        <v>334</v>
      </c>
      <c r="E64" t="s">
        <v>338</v>
      </c>
      <c r="F64" t="s">
        <v>4431</v>
      </c>
      <c r="G64" t="s">
        <v>322</v>
      </c>
      <c r="H64">
        <v>0</v>
      </c>
      <c r="I64" t="s">
        <v>415</v>
      </c>
      <c r="J64">
        <v>2013</v>
      </c>
      <c r="K64">
        <v>2016</v>
      </c>
      <c r="L64">
        <v>1</v>
      </c>
    </row>
    <row r="65" spans="1:12" hidden="1">
      <c r="B65" t="s">
        <v>4530</v>
      </c>
      <c r="C65" t="s">
        <v>4529</v>
      </c>
      <c r="D65" t="s">
        <v>334</v>
      </c>
      <c r="E65" t="s">
        <v>338</v>
      </c>
      <c r="F65" t="s">
        <v>4431</v>
      </c>
      <c r="G65" t="s">
        <v>322</v>
      </c>
      <c r="H65">
        <v>0</v>
      </c>
      <c r="I65" t="s">
        <v>415</v>
      </c>
      <c r="J65">
        <v>2013</v>
      </c>
      <c r="K65">
        <v>2016</v>
      </c>
      <c r="L65">
        <v>1</v>
      </c>
    </row>
    <row r="66" spans="1:12" hidden="1">
      <c r="B66" t="s">
        <v>4532</v>
      </c>
      <c r="C66" t="s">
        <v>4531</v>
      </c>
      <c r="D66" t="s">
        <v>334</v>
      </c>
      <c r="E66" t="s">
        <v>338</v>
      </c>
      <c r="F66" t="s">
        <v>4431</v>
      </c>
      <c r="G66" t="s">
        <v>322</v>
      </c>
      <c r="H66">
        <v>0</v>
      </c>
      <c r="I66" t="s">
        <v>415</v>
      </c>
      <c r="J66">
        <v>2013</v>
      </c>
      <c r="K66">
        <v>2016</v>
      </c>
      <c r="L66">
        <v>1</v>
      </c>
    </row>
    <row r="67" spans="1:12" hidden="1">
      <c r="B67" t="s">
        <v>4534</v>
      </c>
      <c r="C67" t="s">
        <v>4533</v>
      </c>
      <c r="D67" t="s">
        <v>334</v>
      </c>
      <c r="E67" t="s">
        <v>338</v>
      </c>
      <c r="F67" t="s">
        <v>4431</v>
      </c>
      <c r="G67" t="s">
        <v>322</v>
      </c>
      <c r="H67">
        <v>0</v>
      </c>
      <c r="I67" t="s">
        <v>415</v>
      </c>
      <c r="J67">
        <v>2013</v>
      </c>
      <c r="K67">
        <v>2016</v>
      </c>
      <c r="L67">
        <v>1</v>
      </c>
    </row>
    <row r="68" spans="1:12">
      <c r="A68" s="48">
        <v>1</v>
      </c>
      <c r="B68" t="s">
        <v>4536</v>
      </c>
      <c r="C68" t="s">
        <v>4535</v>
      </c>
      <c r="D68" t="s">
        <v>334</v>
      </c>
      <c r="E68" t="s">
        <v>338</v>
      </c>
      <c r="F68" t="s">
        <v>4431</v>
      </c>
      <c r="G68" t="s">
        <v>322</v>
      </c>
      <c r="H68">
        <v>0</v>
      </c>
      <c r="I68" t="s">
        <v>415</v>
      </c>
      <c r="J68">
        <v>2013</v>
      </c>
      <c r="K68">
        <v>2016</v>
      </c>
      <c r="L68">
        <v>1</v>
      </c>
    </row>
    <row r="69" spans="1:12" hidden="1">
      <c r="B69" t="s">
        <v>4538</v>
      </c>
      <c r="C69" t="s">
        <v>4537</v>
      </c>
      <c r="D69" t="s">
        <v>334</v>
      </c>
      <c r="E69" t="s">
        <v>338</v>
      </c>
      <c r="F69" t="s">
        <v>4431</v>
      </c>
      <c r="G69" t="s">
        <v>322</v>
      </c>
      <c r="H69">
        <v>0</v>
      </c>
      <c r="I69" t="s">
        <v>415</v>
      </c>
      <c r="J69">
        <v>2013</v>
      </c>
      <c r="K69">
        <v>2016</v>
      </c>
      <c r="L69">
        <v>1</v>
      </c>
    </row>
    <row r="70" spans="1:12" hidden="1">
      <c r="B70" t="s">
        <v>4540</v>
      </c>
      <c r="C70" t="s">
        <v>4539</v>
      </c>
      <c r="D70" t="s">
        <v>334</v>
      </c>
      <c r="E70" t="s">
        <v>338</v>
      </c>
      <c r="F70" t="s">
        <v>4431</v>
      </c>
      <c r="G70" t="s">
        <v>322</v>
      </c>
      <c r="H70">
        <v>0</v>
      </c>
      <c r="I70" t="s">
        <v>415</v>
      </c>
      <c r="J70">
        <v>2013</v>
      </c>
      <c r="K70">
        <v>2016</v>
      </c>
      <c r="L70">
        <v>1</v>
      </c>
    </row>
    <row r="71" spans="1:12" hidden="1">
      <c r="B71" t="s">
        <v>4542</v>
      </c>
      <c r="C71" t="s">
        <v>4541</v>
      </c>
      <c r="D71" t="s">
        <v>382</v>
      </c>
      <c r="E71" t="s">
        <v>310</v>
      </c>
      <c r="F71" t="s">
        <v>310</v>
      </c>
      <c r="G71" t="s">
        <v>303</v>
      </c>
      <c r="H71" t="s">
        <v>310</v>
      </c>
      <c r="I71" t="s">
        <v>310</v>
      </c>
      <c r="J71">
        <v>2013</v>
      </c>
      <c r="K71">
        <v>2016</v>
      </c>
      <c r="L71">
        <v>1</v>
      </c>
    </row>
    <row r="72" spans="1:12">
      <c r="A72" s="48">
        <v>1</v>
      </c>
      <c r="B72" t="s">
        <v>4544</v>
      </c>
      <c r="C72" t="s">
        <v>4543</v>
      </c>
      <c r="D72" t="s">
        <v>382</v>
      </c>
      <c r="E72" t="s">
        <v>338</v>
      </c>
      <c r="F72" t="s">
        <v>4431</v>
      </c>
      <c r="G72" t="s">
        <v>322</v>
      </c>
      <c r="H72">
        <v>0</v>
      </c>
      <c r="I72" t="s">
        <v>415</v>
      </c>
      <c r="J72">
        <v>2013</v>
      </c>
      <c r="K72">
        <v>2016</v>
      </c>
      <c r="L72">
        <v>1</v>
      </c>
    </row>
    <row r="73" spans="1:12" hidden="1">
      <c r="B73" t="s">
        <v>4546</v>
      </c>
      <c r="C73" t="s">
        <v>4545</v>
      </c>
      <c r="D73" t="s">
        <v>382</v>
      </c>
      <c r="E73" t="s">
        <v>338</v>
      </c>
      <c r="F73" t="s">
        <v>4431</v>
      </c>
      <c r="G73" t="s">
        <v>322</v>
      </c>
      <c r="H73">
        <v>0</v>
      </c>
      <c r="I73" t="s">
        <v>415</v>
      </c>
      <c r="J73">
        <v>2013</v>
      </c>
      <c r="K73">
        <v>2016</v>
      </c>
      <c r="L73">
        <v>1</v>
      </c>
    </row>
    <row r="74" spans="1:12" hidden="1">
      <c r="B74" t="s">
        <v>4548</v>
      </c>
      <c r="C74" t="s">
        <v>4547</v>
      </c>
      <c r="D74" t="s">
        <v>382</v>
      </c>
      <c r="E74" t="s">
        <v>338</v>
      </c>
      <c r="F74" t="s">
        <v>4431</v>
      </c>
      <c r="G74" t="s">
        <v>322</v>
      </c>
      <c r="H74">
        <v>0</v>
      </c>
      <c r="I74" t="s">
        <v>415</v>
      </c>
      <c r="J74">
        <v>2013</v>
      </c>
      <c r="K74">
        <v>2016</v>
      </c>
      <c r="L74">
        <v>1</v>
      </c>
    </row>
    <row r="75" spans="1:12" hidden="1">
      <c r="B75" s="10" t="s">
        <v>4550</v>
      </c>
      <c r="C75" t="s">
        <v>4549</v>
      </c>
      <c r="D75" t="s">
        <v>382</v>
      </c>
      <c r="E75" t="s">
        <v>338</v>
      </c>
      <c r="F75" t="s">
        <v>4431</v>
      </c>
      <c r="G75" t="s">
        <v>322</v>
      </c>
      <c r="H75">
        <v>0</v>
      </c>
      <c r="I75">
        <v>100</v>
      </c>
      <c r="J75">
        <v>2013</v>
      </c>
      <c r="K75">
        <v>2016</v>
      </c>
      <c r="L75">
        <v>1</v>
      </c>
    </row>
    <row r="76" spans="1:12" hidden="1">
      <c r="B76" t="s">
        <v>4552</v>
      </c>
      <c r="C76" t="s">
        <v>4551</v>
      </c>
      <c r="D76" t="s">
        <v>382</v>
      </c>
      <c r="E76" t="s">
        <v>338</v>
      </c>
      <c r="F76" t="s">
        <v>4431</v>
      </c>
      <c r="G76" t="s">
        <v>322</v>
      </c>
      <c r="H76">
        <v>0</v>
      </c>
      <c r="I76" t="s">
        <v>415</v>
      </c>
      <c r="J76">
        <v>2013</v>
      </c>
      <c r="K76">
        <v>2016</v>
      </c>
      <c r="L76">
        <v>1</v>
      </c>
    </row>
    <row r="77" spans="1:12" hidden="1">
      <c r="B77" t="s">
        <v>4554</v>
      </c>
      <c r="C77" t="s">
        <v>4553</v>
      </c>
      <c r="D77" t="s">
        <v>382</v>
      </c>
      <c r="E77" t="s">
        <v>338</v>
      </c>
      <c r="F77" t="s">
        <v>4431</v>
      </c>
      <c r="G77" t="s">
        <v>322</v>
      </c>
      <c r="H77">
        <v>0</v>
      </c>
      <c r="I77" t="s">
        <v>415</v>
      </c>
      <c r="J77">
        <v>2013</v>
      </c>
      <c r="K77">
        <v>2016</v>
      </c>
      <c r="L77">
        <v>1</v>
      </c>
    </row>
    <row r="78" spans="1:12" hidden="1">
      <c r="B78" t="s">
        <v>4556</v>
      </c>
      <c r="C78" t="s">
        <v>4555</v>
      </c>
      <c r="D78" t="s">
        <v>382</v>
      </c>
      <c r="E78" t="s">
        <v>338</v>
      </c>
      <c r="F78" t="s">
        <v>4431</v>
      </c>
      <c r="G78" t="s">
        <v>322</v>
      </c>
      <c r="H78">
        <v>0</v>
      </c>
      <c r="I78" t="s">
        <v>415</v>
      </c>
      <c r="J78">
        <v>2013</v>
      </c>
      <c r="K78">
        <v>2016</v>
      </c>
      <c r="L78">
        <v>1</v>
      </c>
    </row>
    <row r="79" spans="1:12" hidden="1">
      <c r="B79" t="s">
        <v>4558</v>
      </c>
      <c r="C79" t="s">
        <v>4557</v>
      </c>
      <c r="D79" t="s">
        <v>382</v>
      </c>
      <c r="E79" t="s">
        <v>338</v>
      </c>
      <c r="F79" t="s">
        <v>4431</v>
      </c>
      <c r="G79" t="s">
        <v>322</v>
      </c>
      <c r="H79">
        <v>0</v>
      </c>
      <c r="I79" t="s">
        <v>415</v>
      </c>
      <c r="J79">
        <v>2013</v>
      </c>
      <c r="K79">
        <v>2016</v>
      </c>
      <c r="L79">
        <v>1</v>
      </c>
    </row>
    <row r="80" spans="1:12" hidden="1">
      <c r="B80" t="s">
        <v>4560</v>
      </c>
      <c r="C80" t="s">
        <v>4559</v>
      </c>
      <c r="D80" t="s">
        <v>382</v>
      </c>
      <c r="E80" t="s">
        <v>338</v>
      </c>
      <c r="F80" t="s">
        <v>4431</v>
      </c>
      <c r="G80" t="s">
        <v>322</v>
      </c>
      <c r="H80">
        <v>0</v>
      </c>
      <c r="I80" t="s">
        <v>415</v>
      </c>
      <c r="J80">
        <v>2013</v>
      </c>
      <c r="K80">
        <v>2016</v>
      </c>
      <c r="L80">
        <v>1</v>
      </c>
    </row>
    <row r="81" spans="1:12">
      <c r="A81" s="48">
        <v>1</v>
      </c>
      <c r="B81" t="s">
        <v>4562</v>
      </c>
      <c r="C81" t="s">
        <v>4561</v>
      </c>
      <c r="D81" t="s">
        <v>382</v>
      </c>
      <c r="E81" t="s">
        <v>338</v>
      </c>
      <c r="F81" t="s">
        <v>4431</v>
      </c>
      <c r="G81" t="s">
        <v>322</v>
      </c>
      <c r="H81">
        <v>0</v>
      </c>
      <c r="I81" t="s">
        <v>415</v>
      </c>
      <c r="J81">
        <v>2013</v>
      </c>
      <c r="K81">
        <v>2016</v>
      </c>
      <c r="L81">
        <v>1</v>
      </c>
    </row>
    <row r="82" spans="1:12" hidden="1">
      <c r="B82" t="s">
        <v>4564</v>
      </c>
      <c r="C82" t="s">
        <v>4563</v>
      </c>
      <c r="D82" t="s">
        <v>382</v>
      </c>
      <c r="E82" t="s">
        <v>338</v>
      </c>
      <c r="F82" t="s">
        <v>4431</v>
      </c>
      <c r="G82" t="s">
        <v>322</v>
      </c>
      <c r="H82">
        <v>0</v>
      </c>
      <c r="I82" t="s">
        <v>415</v>
      </c>
      <c r="J82">
        <v>2013</v>
      </c>
      <c r="K82">
        <v>2016</v>
      </c>
      <c r="L82">
        <v>1</v>
      </c>
    </row>
    <row r="83" spans="1:12" hidden="1">
      <c r="B83" t="s">
        <v>4566</v>
      </c>
      <c r="C83" t="s">
        <v>4565</v>
      </c>
      <c r="D83" t="s">
        <v>382</v>
      </c>
      <c r="E83" t="s">
        <v>338</v>
      </c>
      <c r="F83" t="s">
        <v>4431</v>
      </c>
      <c r="G83" t="s">
        <v>322</v>
      </c>
      <c r="H83">
        <v>0</v>
      </c>
      <c r="I83" t="s">
        <v>415</v>
      </c>
      <c r="J83">
        <v>2013</v>
      </c>
      <c r="K83">
        <v>2016</v>
      </c>
      <c r="L83">
        <v>1</v>
      </c>
    </row>
    <row r="84" spans="1:12" hidden="1">
      <c r="B84" t="s">
        <v>4568</v>
      </c>
      <c r="C84" t="s">
        <v>4567</v>
      </c>
      <c r="D84" t="s">
        <v>382</v>
      </c>
      <c r="E84" t="s">
        <v>338</v>
      </c>
      <c r="F84" t="s">
        <v>4431</v>
      </c>
      <c r="G84" t="s">
        <v>322</v>
      </c>
      <c r="H84">
        <v>0</v>
      </c>
      <c r="I84" t="s">
        <v>415</v>
      </c>
      <c r="J84">
        <v>2013</v>
      </c>
      <c r="K84">
        <v>2016</v>
      </c>
      <c r="L84">
        <v>1</v>
      </c>
    </row>
    <row r="85" spans="1:12">
      <c r="A85" s="48">
        <v>1</v>
      </c>
      <c r="B85" t="s">
        <v>4570</v>
      </c>
      <c r="C85" t="s">
        <v>4569</v>
      </c>
      <c r="D85" t="s">
        <v>382</v>
      </c>
      <c r="E85" t="s">
        <v>338</v>
      </c>
      <c r="F85" t="s">
        <v>4431</v>
      </c>
      <c r="G85" t="s">
        <v>322</v>
      </c>
      <c r="H85">
        <v>0</v>
      </c>
      <c r="I85" t="s">
        <v>415</v>
      </c>
      <c r="J85">
        <v>2013</v>
      </c>
      <c r="K85">
        <v>2016</v>
      </c>
      <c r="L85">
        <v>1</v>
      </c>
    </row>
    <row r="86" spans="1:12" hidden="1">
      <c r="B86" t="s">
        <v>4572</v>
      </c>
      <c r="C86" t="s">
        <v>4571</v>
      </c>
      <c r="D86" t="s">
        <v>382</v>
      </c>
      <c r="E86" t="s">
        <v>310</v>
      </c>
      <c r="F86" t="s">
        <v>310</v>
      </c>
      <c r="G86" t="s">
        <v>322</v>
      </c>
      <c r="H86">
        <v>0</v>
      </c>
      <c r="I86">
        <v>100</v>
      </c>
      <c r="J86">
        <v>2013</v>
      </c>
      <c r="K86">
        <v>2016</v>
      </c>
      <c r="L86">
        <v>1</v>
      </c>
    </row>
    <row r="87" spans="1:12" hidden="1">
      <c r="B87" t="s">
        <v>4574</v>
      </c>
      <c r="C87" t="s">
        <v>4573</v>
      </c>
      <c r="D87" t="s">
        <v>382</v>
      </c>
      <c r="E87" t="s">
        <v>338</v>
      </c>
      <c r="F87" t="s">
        <v>4431</v>
      </c>
      <c r="G87" t="s">
        <v>322</v>
      </c>
      <c r="H87">
        <v>0</v>
      </c>
      <c r="I87" t="s">
        <v>415</v>
      </c>
      <c r="J87">
        <v>2013</v>
      </c>
      <c r="K87">
        <v>2016</v>
      </c>
      <c r="L87">
        <v>1</v>
      </c>
    </row>
    <row r="88" spans="1:12" hidden="1">
      <c r="B88" t="s">
        <v>4576</v>
      </c>
      <c r="C88" t="s">
        <v>4575</v>
      </c>
      <c r="D88" t="s">
        <v>382</v>
      </c>
      <c r="E88" t="s">
        <v>338</v>
      </c>
      <c r="F88" t="s">
        <v>4431</v>
      </c>
      <c r="G88" t="s">
        <v>322</v>
      </c>
      <c r="H88">
        <v>0</v>
      </c>
      <c r="I88" t="s">
        <v>415</v>
      </c>
      <c r="J88">
        <v>2013</v>
      </c>
      <c r="K88">
        <v>2016</v>
      </c>
      <c r="L88">
        <v>1</v>
      </c>
    </row>
    <row r="89" spans="1:12" hidden="1">
      <c r="B89" t="s">
        <v>4578</v>
      </c>
      <c r="C89" t="s">
        <v>4577</v>
      </c>
      <c r="D89" t="s">
        <v>382</v>
      </c>
      <c r="E89" t="s">
        <v>338</v>
      </c>
      <c r="F89" t="s">
        <v>4431</v>
      </c>
      <c r="G89" t="s">
        <v>322</v>
      </c>
      <c r="H89">
        <v>0</v>
      </c>
      <c r="I89" t="s">
        <v>415</v>
      </c>
      <c r="J89">
        <v>2013</v>
      </c>
      <c r="K89">
        <v>2016</v>
      </c>
      <c r="L89">
        <v>1</v>
      </c>
    </row>
    <row r="90" spans="1:12" hidden="1">
      <c r="B90" t="s">
        <v>4580</v>
      </c>
      <c r="C90" t="s">
        <v>4579</v>
      </c>
      <c r="D90" t="s">
        <v>382</v>
      </c>
      <c r="E90" t="s">
        <v>338</v>
      </c>
      <c r="F90" t="s">
        <v>4431</v>
      </c>
      <c r="G90" t="s">
        <v>322</v>
      </c>
      <c r="H90">
        <v>0</v>
      </c>
      <c r="I90" t="s">
        <v>415</v>
      </c>
      <c r="J90">
        <v>2013</v>
      </c>
      <c r="K90">
        <v>2016</v>
      </c>
      <c r="L90">
        <v>1</v>
      </c>
    </row>
    <row r="91" spans="1:12" hidden="1">
      <c r="B91" t="s">
        <v>4582</v>
      </c>
      <c r="C91" t="s">
        <v>4581</v>
      </c>
      <c r="D91" t="s">
        <v>382</v>
      </c>
      <c r="E91" t="s">
        <v>338</v>
      </c>
      <c r="F91" t="s">
        <v>4431</v>
      </c>
      <c r="G91" t="s">
        <v>322</v>
      </c>
      <c r="H91">
        <v>0</v>
      </c>
      <c r="I91" t="s">
        <v>415</v>
      </c>
      <c r="J91">
        <v>2013</v>
      </c>
      <c r="K91">
        <v>2016</v>
      </c>
      <c r="L91">
        <v>1</v>
      </c>
    </row>
    <row r="92" spans="1:12" hidden="1">
      <c r="B92" t="s">
        <v>4584</v>
      </c>
      <c r="C92" t="s">
        <v>4583</v>
      </c>
      <c r="D92" t="s">
        <v>382</v>
      </c>
      <c r="E92" t="s">
        <v>338</v>
      </c>
      <c r="F92" t="s">
        <v>4431</v>
      </c>
      <c r="G92" t="s">
        <v>322</v>
      </c>
      <c r="H92">
        <v>0</v>
      </c>
      <c r="I92" t="s">
        <v>415</v>
      </c>
      <c r="J92">
        <v>2013</v>
      </c>
      <c r="K92">
        <v>2016</v>
      </c>
      <c r="L92">
        <v>1</v>
      </c>
    </row>
    <row r="93" spans="1:12" hidden="1">
      <c r="B93" t="s">
        <v>4586</v>
      </c>
      <c r="C93" t="s">
        <v>4585</v>
      </c>
      <c r="D93" t="s">
        <v>382</v>
      </c>
      <c r="E93" t="s">
        <v>338</v>
      </c>
      <c r="F93" t="s">
        <v>4431</v>
      </c>
      <c r="G93" t="s">
        <v>322</v>
      </c>
      <c r="H93">
        <v>0</v>
      </c>
      <c r="I93" t="s">
        <v>415</v>
      </c>
      <c r="J93">
        <v>2013</v>
      </c>
      <c r="K93">
        <v>2016</v>
      </c>
      <c r="L93">
        <v>1</v>
      </c>
    </row>
    <row r="94" spans="1:12" hidden="1">
      <c r="B94" t="s">
        <v>4588</v>
      </c>
      <c r="C94" t="s">
        <v>4587</v>
      </c>
      <c r="D94" t="s">
        <v>382</v>
      </c>
      <c r="E94" t="s">
        <v>338</v>
      </c>
      <c r="F94" t="s">
        <v>4431</v>
      </c>
      <c r="G94" t="s">
        <v>322</v>
      </c>
      <c r="H94">
        <v>0</v>
      </c>
      <c r="I94" t="s">
        <v>415</v>
      </c>
      <c r="J94">
        <v>2013</v>
      </c>
      <c r="K94">
        <v>2016</v>
      </c>
      <c r="L94">
        <v>1</v>
      </c>
    </row>
    <row r="95" spans="1:12" hidden="1">
      <c r="B95" t="s">
        <v>4590</v>
      </c>
      <c r="C95" t="s">
        <v>4589</v>
      </c>
      <c r="D95" t="s">
        <v>382</v>
      </c>
      <c r="E95" t="s">
        <v>338</v>
      </c>
      <c r="F95" t="s">
        <v>4431</v>
      </c>
      <c r="G95" t="s">
        <v>322</v>
      </c>
      <c r="H95">
        <v>0</v>
      </c>
      <c r="I95" t="s">
        <v>415</v>
      </c>
      <c r="J95">
        <v>2013</v>
      </c>
      <c r="K95">
        <v>2016</v>
      </c>
      <c r="L95">
        <v>1</v>
      </c>
    </row>
    <row r="96" spans="1:12" hidden="1">
      <c r="B96" t="s">
        <v>4592</v>
      </c>
      <c r="C96" t="s">
        <v>4591</v>
      </c>
      <c r="D96" t="s">
        <v>382</v>
      </c>
      <c r="E96" t="s">
        <v>338</v>
      </c>
      <c r="F96" t="s">
        <v>4431</v>
      </c>
      <c r="G96" t="s">
        <v>322</v>
      </c>
      <c r="H96">
        <v>0</v>
      </c>
      <c r="I96" t="s">
        <v>415</v>
      </c>
      <c r="J96">
        <v>2013</v>
      </c>
      <c r="K96">
        <v>2016</v>
      </c>
      <c r="L96">
        <v>1</v>
      </c>
    </row>
    <row r="97" spans="1:12" hidden="1">
      <c r="B97" t="s">
        <v>4594</v>
      </c>
      <c r="C97" t="s">
        <v>4593</v>
      </c>
      <c r="D97" t="s">
        <v>382</v>
      </c>
      <c r="E97" t="s">
        <v>338</v>
      </c>
      <c r="F97" t="s">
        <v>4431</v>
      </c>
      <c r="G97" t="s">
        <v>322</v>
      </c>
      <c r="H97">
        <v>0</v>
      </c>
      <c r="I97" t="s">
        <v>415</v>
      </c>
      <c r="J97">
        <v>2013</v>
      </c>
      <c r="K97">
        <v>2016</v>
      </c>
      <c r="L97">
        <v>1</v>
      </c>
    </row>
    <row r="98" spans="1:12" hidden="1">
      <c r="B98" t="s">
        <v>4595</v>
      </c>
      <c r="C98" t="s">
        <v>4597</v>
      </c>
      <c r="D98" t="s">
        <v>382</v>
      </c>
      <c r="E98" t="s">
        <v>338</v>
      </c>
      <c r="F98" t="s">
        <v>4431</v>
      </c>
      <c r="G98" t="s">
        <v>322</v>
      </c>
      <c r="H98">
        <v>0</v>
      </c>
      <c r="I98" t="s">
        <v>415</v>
      </c>
      <c r="J98">
        <v>2013</v>
      </c>
      <c r="K98">
        <v>2016</v>
      </c>
      <c r="L98">
        <v>1</v>
      </c>
    </row>
    <row r="99" spans="1:12" hidden="1">
      <c r="B99" t="s">
        <v>4598</v>
      </c>
      <c r="C99" t="s">
        <v>4596</v>
      </c>
      <c r="D99" t="s">
        <v>382</v>
      </c>
      <c r="E99" t="s">
        <v>338</v>
      </c>
      <c r="F99" t="s">
        <v>4431</v>
      </c>
      <c r="G99" t="s">
        <v>322</v>
      </c>
      <c r="H99">
        <v>0</v>
      </c>
      <c r="I99" t="s">
        <v>415</v>
      </c>
      <c r="J99">
        <v>2013</v>
      </c>
      <c r="K99">
        <v>2016</v>
      </c>
      <c r="L99">
        <v>1</v>
      </c>
    </row>
    <row r="100" spans="1:12" hidden="1">
      <c r="B100" t="s">
        <v>4600</v>
      </c>
      <c r="C100" t="s">
        <v>4599</v>
      </c>
      <c r="D100" t="s">
        <v>382</v>
      </c>
      <c r="E100" t="s">
        <v>338</v>
      </c>
      <c r="F100" t="s">
        <v>4431</v>
      </c>
      <c r="G100" t="s">
        <v>322</v>
      </c>
      <c r="H100">
        <v>0</v>
      </c>
      <c r="I100" t="s">
        <v>415</v>
      </c>
      <c r="J100">
        <v>2013</v>
      </c>
      <c r="K100">
        <v>2016</v>
      </c>
      <c r="L100">
        <v>1</v>
      </c>
    </row>
    <row r="101" spans="1:12" hidden="1">
      <c r="B101" t="s">
        <v>4602</v>
      </c>
      <c r="C101" t="s">
        <v>4601</v>
      </c>
      <c r="D101" t="s">
        <v>382</v>
      </c>
      <c r="E101" t="s">
        <v>338</v>
      </c>
      <c r="F101" t="s">
        <v>4431</v>
      </c>
      <c r="G101" t="s">
        <v>322</v>
      </c>
      <c r="H101">
        <v>0</v>
      </c>
      <c r="I101" t="s">
        <v>415</v>
      </c>
      <c r="J101">
        <v>2013</v>
      </c>
      <c r="K101">
        <v>2016</v>
      </c>
      <c r="L101">
        <v>1</v>
      </c>
    </row>
    <row r="102" spans="1:12" hidden="1">
      <c r="B102" t="s">
        <v>4604</v>
      </c>
      <c r="C102" t="s">
        <v>4603</v>
      </c>
      <c r="D102" t="s">
        <v>382</v>
      </c>
      <c r="E102" t="s">
        <v>310</v>
      </c>
      <c r="F102" t="s">
        <v>310</v>
      </c>
      <c r="G102" t="s">
        <v>303</v>
      </c>
      <c r="H102">
        <v>0</v>
      </c>
      <c r="I102" t="s">
        <v>4605</v>
      </c>
      <c r="J102">
        <v>2013</v>
      </c>
      <c r="K102">
        <v>2016</v>
      </c>
      <c r="L102">
        <v>1</v>
      </c>
    </row>
    <row r="103" spans="1:12" hidden="1">
      <c r="B103" t="s">
        <v>4607</v>
      </c>
      <c r="C103" t="s">
        <v>4606</v>
      </c>
      <c r="D103" t="s">
        <v>382</v>
      </c>
      <c r="E103" t="s">
        <v>310</v>
      </c>
      <c r="F103" t="s">
        <v>310</v>
      </c>
      <c r="G103" t="s">
        <v>303</v>
      </c>
      <c r="H103">
        <v>0</v>
      </c>
      <c r="I103" t="s">
        <v>4605</v>
      </c>
      <c r="J103">
        <v>2013</v>
      </c>
      <c r="K103">
        <v>2016</v>
      </c>
      <c r="L103">
        <v>1</v>
      </c>
    </row>
    <row r="104" spans="1:12" hidden="1">
      <c r="B104" t="s">
        <v>4612</v>
      </c>
      <c r="C104" t="s">
        <v>4611</v>
      </c>
      <c r="D104" t="s">
        <v>382</v>
      </c>
      <c r="E104" t="s">
        <v>310</v>
      </c>
      <c r="F104" t="s">
        <v>310</v>
      </c>
      <c r="G104" t="s">
        <v>303</v>
      </c>
      <c r="H104">
        <v>1</v>
      </c>
      <c r="I104">
        <v>5</v>
      </c>
      <c r="J104">
        <v>2013</v>
      </c>
      <c r="K104">
        <v>2016</v>
      </c>
      <c r="L104">
        <v>1</v>
      </c>
    </row>
    <row r="105" spans="1:12" hidden="1">
      <c r="B105" t="s">
        <v>4614</v>
      </c>
      <c r="C105" t="s">
        <v>4613</v>
      </c>
      <c r="D105" t="s">
        <v>382</v>
      </c>
      <c r="E105" t="s">
        <v>310</v>
      </c>
      <c r="F105" t="s">
        <v>310</v>
      </c>
      <c r="G105" t="s">
        <v>303</v>
      </c>
      <c r="H105">
        <v>1</v>
      </c>
      <c r="I105">
        <v>5</v>
      </c>
      <c r="J105">
        <v>2013</v>
      </c>
      <c r="K105">
        <v>2016</v>
      </c>
      <c r="L105">
        <v>1</v>
      </c>
    </row>
    <row r="106" spans="1:12" hidden="1">
      <c r="B106" s="10" t="s">
        <v>4620</v>
      </c>
      <c r="C106" t="s">
        <v>4619</v>
      </c>
      <c r="D106" t="s">
        <v>334</v>
      </c>
      <c r="E106" t="s">
        <v>310</v>
      </c>
      <c r="F106" t="s">
        <v>310</v>
      </c>
      <c r="G106" t="s">
        <v>303</v>
      </c>
      <c r="H106">
        <v>1</v>
      </c>
      <c r="I106">
        <v>5</v>
      </c>
      <c r="J106">
        <v>2013</v>
      </c>
      <c r="K106">
        <v>2016</v>
      </c>
      <c r="L106">
        <v>1</v>
      </c>
    </row>
    <row r="107" spans="1:12" hidden="1">
      <c r="B107" t="s">
        <v>4621</v>
      </c>
      <c r="C107" t="s">
        <v>4622</v>
      </c>
      <c r="D107" t="s">
        <v>382</v>
      </c>
      <c r="E107" t="s">
        <v>310</v>
      </c>
      <c r="F107" t="s">
        <v>310</v>
      </c>
      <c r="G107" t="s">
        <v>303</v>
      </c>
      <c r="H107">
        <v>1</v>
      </c>
      <c r="I107">
        <v>5</v>
      </c>
      <c r="J107">
        <v>2013</v>
      </c>
      <c r="K107">
        <v>2016</v>
      </c>
      <c r="L107">
        <v>1</v>
      </c>
    </row>
    <row r="108" spans="1:12" hidden="1">
      <c r="B108" t="s">
        <v>4624</v>
      </c>
      <c r="C108" t="s">
        <v>4623</v>
      </c>
      <c r="D108" t="s">
        <v>382</v>
      </c>
      <c r="E108" t="s">
        <v>310</v>
      </c>
      <c r="F108" t="s">
        <v>310</v>
      </c>
      <c r="G108" t="s">
        <v>303</v>
      </c>
      <c r="H108">
        <v>1</v>
      </c>
      <c r="I108">
        <v>5</v>
      </c>
      <c r="J108">
        <v>2013</v>
      </c>
      <c r="K108">
        <v>2016</v>
      </c>
      <c r="L108">
        <v>1</v>
      </c>
    </row>
    <row r="109" spans="1:12">
      <c r="A109" s="48">
        <v>1</v>
      </c>
      <c r="B109" t="s">
        <v>4626</v>
      </c>
      <c r="C109" t="s">
        <v>4625</v>
      </c>
      <c r="D109" t="s">
        <v>334</v>
      </c>
      <c r="E109" t="s">
        <v>338</v>
      </c>
      <c r="F109" t="s">
        <v>4431</v>
      </c>
      <c r="G109" t="s">
        <v>322</v>
      </c>
      <c r="H109">
        <v>0</v>
      </c>
      <c r="I109" t="s">
        <v>415</v>
      </c>
      <c r="J109">
        <v>2013</v>
      </c>
      <c r="K109">
        <v>2016</v>
      </c>
      <c r="L109">
        <v>1</v>
      </c>
    </row>
    <row r="110" spans="1:12" hidden="1">
      <c r="B110" t="s">
        <v>4628</v>
      </c>
      <c r="C110" t="s">
        <v>4627</v>
      </c>
      <c r="D110" t="s">
        <v>334</v>
      </c>
      <c r="E110" t="s">
        <v>338</v>
      </c>
      <c r="F110" t="s">
        <v>4431</v>
      </c>
      <c r="G110" t="s">
        <v>322</v>
      </c>
      <c r="H110">
        <v>0</v>
      </c>
      <c r="I110" t="s">
        <v>415</v>
      </c>
      <c r="J110">
        <v>2013</v>
      </c>
      <c r="K110">
        <v>2016</v>
      </c>
      <c r="L110">
        <v>1</v>
      </c>
    </row>
    <row r="111" spans="1:12" hidden="1">
      <c r="B111" t="s">
        <v>4629</v>
      </c>
      <c r="C111" t="s">
        <v>4630</v>
      </c>
      <c r="D111" t="s">
        <v>334</v>
      </c>
      <c r="E111" t="s">
        <v>338</v>
      </c>
      <c r="F111" t="s">
        <v>4431</v>
      </c>
      <c r="G111" t="s">
        <v>322</v>
      </c>
      <c r="H111">
        <v>0</v>
      </c>
      <c r="I111" t="s">
        <v>415</v>
      </c>
      <c r="J111">
        <v>2013</v>
      </c>
      <c r="K111">
        <v>2016</v>
      </c>
      <c r="L111">
        <v>1</v>
      </c>
    </row>
    <row r="112" spans="1:12" hidden="1">
      <c r="B112" t="s">
        <v>4632</v>
      </c>
      <c r="C112" t="s">
        <v>4631</v>
      </c>
      <c r="D112" t="s">
        <v>334</v>
      </c>
      <c r="E112" t="s">
        <v>338</v>
      </c>
      <c r="F112" t="s">
        <v>4431</v>
      </c>
      <c r="G112" t="s">
        <v>322</v>
      </c>
      <c r="H112">
        <v>0</v>
      </c>
      <c r="I112" t="s">
        <v>415</v>
      </c>
      <c r="J112">
        <v>2013</v>
      </c>
      <c r="K112">
        <v>2016</v>
      </c>
      <c r="L112">
        <v>1</v>
      </c>
    </row>
    <row r="113" spans="1:12">
      <c r="A113" s="48">
        <v>1</v>
      </c>
      <c r="B113" t="s">
        <v>4634</v>
      </c>
      <c r="C113" t="s">
        <v>4633</v>
      </c>
      <c r="D113" t="s">
        <v>334</v>
      </c>
      <c r="E113" t="s">
        <v>338</v>
      </c>
      <c r="F113" t="s">
        <v>4431</v>
      </c>
      <c r="G113" t="s">
        <v>322</v>
      </c>
      <c r="H113">
        <v>0</v>
      </c>
      <c r="I113" t="s">
        <v>415</v>
      </c>
      <c r="J113">
        <v>2013</v>
      </c>
      <c r="K113">
        <v>2016</v>
      </c>
      <c r="L113">
        <v>1</v>
      </c>
    </row>
    <row r="114" spans="1:12" hidden="1">
      <c r="B114" t="s">
        <v>4636</v>
      </c>
      <c r="C114" s="3" t="s">
        <v>4635</v>
      </c>
      <c r="D114" t="s">
        <v>334</v>
      </c>
      <c r="E114" t="s">
        <v>338</v>
      </c>
      <c r="F114" t="s">
        <v>4431</v>
      </c>
      <c r="G114" t="s">
        <v>322</v>
      </c>
      <c r="H114">
        <v>0</v>
      </c>
      <c r="I114" t="s">
        <v>415</v>
      </c>
      <c r="J114">
        <v>2013</v>
      </c>
      <c r="K114">
        <v>2016</v>
      </c>
      <c r="L114">
        <v>1</v>
      </c>
    </row>
    <row r="115" spans="1:12" hidden="1">
      <c r="B115" t="s">
        <v>4638</v>
      </c>
      <c r="C115" s="3" t="s">
        <v>4637</v>
      </c>
      <c r="D115" t="s">
        <v>334</v>
      </c>
      <c r="E115" t="s">
        <v>338</v>
      </c>
      <c r="F115" t="s">
        <v>4431</v>
      </c>
      <c r="G115" t="s">
        <v>322</v>
      </c>
      <c r="H115">
        <v>0</v>
      </c>
      <c r="I115" t="s">
        <v>415</v>
      </c>
      <c r="J115">
        <v>2013</v>
      </c>
      <c r="K115">
        <v>2016</v>
      </c>
      <c r="L115">
        <v>1</v>
      </c>
    </row>
    <row r="116" spans="1:12" hidden="1">
      <c r="B116" t="s">
        <v>4639</v>
      </c>
      <c r="C116" t="s">
        <v>4640</v>
      </c>
      <c r="D116" t="s">
        <v>334</v>
      </c>
      <c r="E116" t="s">
        <v>338</v>
      </c>
      <c r="F116" t="s">
        <v>4431</v>
      </c>
      <c r="G116" t="s">
        <v>322</v>
      </c>
      <c r="H116">
        <v>0</v>
      </c>
      <c r="I116" t="s">
        <v>415</v>
      </c>
      <c r="J116">
        <v>2013</v>
      </c>
      <c r="K116">
        <v>2016</v>
      </c>
      <c r="L116">
        <v>1</v>
      </c>
    </row>
    <row r="117" spans="1:12" hidden="1">
      <c r="B117" t="s">
        <v>4641</v>
      </c>
      <c r="C117" t="s">
        <v>4642</v>
      </c>
      <c r="D117" t="s">
        <v>334</v>
      </c>
      <c r="E117" t="s">
        <v>338</v>
      </c>
      <c r="F117" t="s">
        <v>4431</v>
      </c>
      <c r="G117" t="s">
        <v>322</v>
      </c>
      <c r="H117">
        <v>0</v>
      </c>
      <c r="I117" t="s">
        <v>415</v>
      </c>
      <c r="J117">
        <v>2013</v>
      </c>
      <c r="K117">
        <v>2016</v>
      </c>
      <c r="L117">
        <v>1</v>
      </c>
    </row>
    <row r="118" spans="1:12" hidden="1">
      <c r="B118" t="s">
        <v>4644</v>
      </c>
      <c r="C118" t="s">
        <v>4643</v>
      </c>
      <c r="D118" t="s">
        <v>334</v>
      </c>
      <c r="E118" t="s">
        <v>338</v>
      </c>
      <c r="F118" t="s">
        <v>4431</v>
      </c>
      <c r="G118" t="s">
        <v>322</v>
      </c>
      <c r="H118">
        <v>0</v>
      </c>
      <c r="I118" t="s">
        <v>415</v>
      </c>
      <c r="J118">
        <v>2013</v>
      </c>
      <c r="K118">
        <v>2016</v>
      </c>
      <c r="L118">
        <v>1</v>
      </c>
    </row>
    <row r="119" spans="1:12" hidden="1">
      <c r="B119" t="s">
        <v>4645</v>
      </c>
      <c r="C119" t="s">
        <v>4646</v>
      </c>
      <c r="D119" t="s">
        <v>334</v>
      </c>
      <c r="E119" t="s">
        <v>338</v>
      </c>
      <c r="F119" t="s">
        <v>4431</v>
      </c>
      <c r="G119" t="s">
        <v>322</v>
      </c>
      <c r="H119">
        <v>0</v>
      </c>
      <c r="I119" t="s">
        <v>415</v>
      </c>
      <c r="J119">
        <v>2013</v>
      </c>
      <c r="K119">
        <v>2016</v>
      </c>
      <c r="L119">
        <v>1</v>
      </c>
    </row>
    <row r="120" spans="1:12" hidden="1">
      <c r="B120" t="s">
        <v>4648</v>
      </c>
      <c r="C120" t="s">
        <v>4647</v>
      </c>
      <c r="D120" t="s">
        <v>334</v>
      </c>
      <c r="E120" t="s">
        <v>338</v>
      </c>
      <c r="F120" t="s">
        <v>4431</v>
      </c>
      <c r="G120" t="s">
        <v>322</v>
      </c>
      <c r="H120">
        <v>0</v>
      </c>
      <c r="I120" t="s">
        <v>415</v>
      </c>
      <c r="J120">
        <v>2013</v>
      </c>
      <c r="K120">
        <v>2016</v>
      </c>
      <c r="L120">
        <v>1</v>
      </c>
    </row>
    <row r="121" spans="1:12" hidden="1">
      <c r="B121" t="s">
        <v>4650</v>
      </c>
      <c r="C121" t="s">
        <v>4649</v>
      </c>
      <c r="D121" t="s">
        <v>334</v>
      </c>
      <c r="E121" t="s">
        <v>338</v>
      </c>
      <c r="F121" t="s">
        <v>4431</v>
      </c>
      <c r="G121" t="s">
        <v>322</v>
      </c>
      <c r="H121">
        <v>0</v>
      </c>
      <c r="I121" t="s">
        <v>415</v>
      </c>
      <c r="J121">
        <v>2013</v>
      </c>
      <c r="K121">
        <v>2016</v>
      </c>
      <c r="L121">
        <v>1</v>
      </c>
    </row>
    <row r="122" spans="1:12" hidden="1">
      <c r="B122" t="s">
        <v>4652</v>
      </c>
      <c r="C122" t="s">
        <v>4651</v>
      </c>
      <c r="D122" t="s">
        <v>334</v>
      </c>
      <c r="E122" t="s">
        <v>338</v>
      </c>
      <c r="F122" t="s">
        <v>4431</v>
      </c>
      <c r="G122" t="s">
        <v>322</v>
      </c>
      <c r="H122">
        <v>0</v>
      </c>
      <c r="I122" t="s">
        <v>415</v>
      </c>
      <c r="J122">
        <v>2013</v>
      </c>
      <c r="K122">
        <v>2016</v>
      </c>
      <c r="L122">
        <v>1</v>
      </c>
    </row>
    <row r="123" spans="1:12" hidden="1">
      <c r="B123" t="s">
        <v>4654</v>
      </c>
      <c r="C123" t="s">
        <v>4653</v>
      </c>
      <c r="D123" t="s">
        <v>334</v>
      </c>
      <c r="E123" t="s">
        <v>338</v>
      </c>
      <c r="F123" t="s">
        <v>4431</v>
      </c>
      <c r="G123" t="s">
        <v>322</v>
      </c>
      <c r="H123">
        <v>0</v>
      </c>
      <c r="I123" t="s">
        <v>415</v>
      </c>
      <c r="J123">
        <v>2013</v>
      </c>
      <c r="K123">
        <v>2016</v>
      </c>
      <c r="L123">
        <v>1</v>
      </c>
    </row>
    <row r="124" spans="1:12" hidden="1">
      <c r="B124" t="s">
        <v>4656</v>
      </c>
      <c r="C124" t="s">
        <v>4655</v>
      </c>
      <c r="D124" t="s">
        <v>334</v>
      </c>
      <c r="E124" t="s">
        <v>338</v>
      </c>
      <c r="F124" t="s">
        <v>4431</v>
      </c>
      <c r="G124" t="s">
        <v>322</v>
      </c>
      <c r="H124">
        <v>0</v>
      </c>
      <c r="I124" t="s">
        <v>415</v>
      </c>
      <c r="J124">
        <v>2013</v>
      </c>
      <c r="K124">
        <v>2016</v>
      </c>
      <c r="L124">
        <v>1</v>
      </c>
    </row>
    <row r="125" spans="1:12" hidden="1">
      <c r="B125" t="s">
        <v>4658</v>
      </c>
      <c r="C125" t="s">
        <v>4657</v>
      </c>
      <c r="D125" t="s">
        <v>334</v>
      </c>
      <c r="E125" t="s">
        <v>338</v>
      </c>
      <c r="F125" t="s">
        <v>4431</v>
      </c>
      <c r="G125" t="s">
        <v>322</v>
      </c>
      <c r="H125">
        <v>0</v>
      </c>
      <c r="I125" t="s">
        <v>415</v>
      </c>
      <c r="J125">
        <v>2013</v>
      </c>
      <c r="K125">
        <v>2016</v>
      </c>
      <c r="L125">
        <v>1</v>
      </c>
    </row>
    <row r="126" spans="1:12" hidden="1">
      <c r="B126" t="s">
        <v>4660</v>
      </c>
      <c r="C126" t="s">
        <v>4659</v>
      </c>
      <c r="D126" t="s">
        <v>334</v>
      </c>
      <c r="E126" t="s">
        <v>338</v>
      </c>
      <c r="F126" t="s">
        <v>4431</v>
      </c>
      <c r="G126" t="s">
        <v>322</v>
      </c>
      <c r="H126">
        <v>0</v>
      </c>
      <c r="I126" t="s">
        <v>415</v>
      </c>
      <c r="J126">
        <v>2013</v>
      </c>
      <c r="K126">
        <v>2016</v>
      </c>
      <c r="L126">
        <v>1</v>
      </c>
    </row>
    <row r="127" spans="1:12" hidden="1">
      <c r="B127" t="s">
        <v>4662</v>
      </c>
      <c r="C127" t="s">
        <v>4661</v>
      </c>
      <c r="D127" t="s">
        <v>334</v>
      </c>
      <c r="E127" t="s">
        <v>310</v>
      </c>
      <c r="F127" t="s">
        <v>4665</v>
      </c>
      <c r="G127" t="s">
        <v>322</v>
      </c>
      <c r="H127">
        <v>0</v>
      </c>
      <c r="I127" t="s">
        <v>4605</v>
      </c>
      <c r="J127">
        <v>2013</v>
      </c>
      <c r="K127">
        <v>2016</v>
      </c>
      <c r="L127">
        <v>1</v>
      </c>
    </row>
    <row r="128" spans="1:12" hidden="1">
      <c r="B128" t="s">
        <v>4664</v>
      </c>
      <c r="C128" t="s">
        <v>4663</v>
      </c>
      <c r="D128" t="s">
        <v>382</v>
      </c>
      <c r="E128" t="s">
        <v>338</v>
      </c>
      <c r="F128" t="s">
        <v>4431</v>
      </c>
      <c r="G128" t="s">
        <v>322</v>
      </c>
      <c r="H128">
        <v>0</v>
      </c>
      <c r="I128" t="s">
        <v>415</v>
      </c>
      <c r="J128">
        <v>2013</v>
      </c>
      <c r="K128">
        <v>2016</v>
      </c>
      <c r="L128">
        <v>1</v>
      </c>
    </row>
    <row r="129" spans="1:13" hidden="1">
      <c r="B129" t="s">
        <v>4667</v>
      </c>
      <c r="C129" t="s">
        <v>4666</v>
      </c>
      <c r="D129" t="s">
        <v>382</v>
      </c>
      <c r="E129" t="s">
        <v>338</v>
      </c>
      <c r="F129" t="s">
        <v>4431</v>
      </c>
      <c r="G129" t="s">
        <v>322</v>
      </c>
      <c r="H129">
        <v>0</v>
      </c>
      <c r="I129" t="s">
        <v>415</v>
      </c>
      <c r="J129">
        <v>2013</v>
      </c>
      <c r="K129">
        <v>2016</v>
      </c>
      <c r="L129">
        <v>1</v>
      </c>
    </row>
    <row r="130" spans="1:13" hidden="1">
      <c r="B130" t="s">
        <v>4669</v>
      </c>
      <c r="C130" t="s">
        <v>4668</v>
      </c>
      <c r="D130" t="s">
        <v>382</v>
      </c>
      <c r="E130" t="s">
        <v>338</v>
      </c>
      <c r="F130" t="s">
        <v>4431</v>
      </c>
      <c r="G130" t="s">
        <v>322</v>
      </c>
      <c r="H130">
        <v>0</v>
      </c>
      <c r="I130" t="s">
        <v>415</v>
      </c>
      <c r="J130">
        <v>2013</v>
      </c>
      <c r="K130">
        <v>2016</v>
      </c>
      <c r="L130">
        <v>1</v>
      </c>
      <c r="M130" t="s">
        <v>4682</v>
      </c>
    </row>
    <row r="131" spans="1:13">
      <c r="A131" s="48">
        <v>1</v>
      </c>
      <c r="B131" t="s">
        <v>4671</v>
      </c>
      <c r="C131" t="s">
        <v>4670</v>
      </c>
      <c r="D131" t="s">
        <v>382</v>
      </c>
      <c r="E131" t="s">
        <v>338</v>
      </c>
      <c r="F131" t="s">
        <v>4431</v>
      </c>
      <c r="G131" t="s">
        <v>322</v>
      </c>
      <c r="H131">
        <v>0</v>
      </c>
      <c r="I131" t="s">
        <v>415</v>
      </c>
      <c r="J131">
        <v>2013</v>
      </c>
      <c r="K131">
        <v>2016</v>
      </c>
      <c r="L131">
        <v>1</v>
      </c>
      <c r="M131" t="s">
        <v>4682</v>
      </c>
    </row>
    <row r="132" spans="1:13" hidden="1">
      <c r="B132" t="s">
        <v>4673</v>
      </c>
      <c r="C132" t="s">
        <v>4672</v>
      </c>
      <c r="D132" t="s">
        <v>382</v>
      </c>
      <c r="E132" t="s">
        <v>338</v>
      </c>
      <c r="F132" t="s">
        <v>4431</v>
      </c>
      <c r="G132" t="s">
        <v>322</v>
      </c>
      <c r="H132">
        <v>0</v>
      </c>
      <c r="I132" t="s">
        <v>415</v>
      </c>
      <c r="J132">
        <v>2013</v>
      </c>
      <c r="K132">
        <v>2016</v>
      </c>
      <c r="L132">
        <v>1</v>
      </c>
      <c r="M132" t="s">
        <v>4682</v>
      </c>
    </row>
    <row r="133" spans="1:13" hidden="1">
      <c r="B133" t="s">
        <v>4675</v>
      </c>
      <c r="C133" s="3" t="s">
        <v>4674</v>
      </c>
      <c r="D133" t="s">
        <v>382</v>
      </c>
      <c r="E133" t="s">
        <v>338</v>
      </c>
      <c r="F133" t="s">
        <v>4431</v>
      </c>
      <c r="G133" t="s">
        <v>322</v>
      </c>
      <c r="H133">
        <v>0</v>
      </c>
      <c r="I133" t="s">
        <v>415</v>
      </c>
      <c r="J133">
        <v>2013</v>
      </c>
      <c r="K133">
        <v>2016</v>
      </c>
      <c r="L133">
        <v>1</v>
      </c>
      <c r="M133" t="s">
        <v>4682</v>
      </c>
    </row>
    <row r="134" spans="1:13" hidden="1">
      <c r="B134" t="s">
        <v>4677</v>
      </c>
      <c r="C134" t="s">
        <v>4676</v>
      </c>
      <c r="D134" t="s">
        <v>382</v>
      </c>
      <c r="E134" t="s">
        <v>338</v>
      </c>
      <c r="F134" t="s">
        <v>4431</v>
      </c>
      <c r="G134" t="s">
        <v>322</v>
      </c>
      <c r="H134">
        <v>0</v>
      </c>
      <c r="I134" t="s">
        <v>415</v>
      </c>
      <c r="J134">
        <v>2013</v>
      </c>
      <c r="K134">
        <v>2016</v>
      </c>
      <c r="L134">
        <v>1</v>
      </c>
      <c r="M134" t="s">
        <v>4682</v>
      </c>
    </row>
    <row r="135" spans="1:13" hidden="1">
      <c r="B135" t="s">
        <v>4679</v>
      </c>
      <c r="C135" t="s">
        <v>4678</v>
      </c>
      <c r="D135" t="s">
        <v>382</v>
      </c>
      <c r="E135" t="s">
        <v>338</v>
      </c>
      <c r="F135" t="s">
        <v>4431</v>
      </c>
      <c r="G135" t="s">
        <v>322</v>
      </c>
      <c r="H135">
        <v>0</v>
      </c>
      <c r="I135" t="s">
        <v>415</v>
      </c>
      <c r="J135">
        <v>2013</v>
      </c>
      <c r="K135">
        <v>2016</v>
      </c>
      <c r="L135">
        <v>1</v>
      </c>
      <c r="M135" t="s">
        <v>4682</v>
      </c>
    </row>
    <row r="136" spans="1:13" hidden="1">
      <c r="B136" t="s">
        <v>4681</v>
      </c>
      <c r="C136" t="s">
        <v>4680</v>
      </c>
      <c r="D136" t="s">
        <v>382</v>
      </c>
      <c r="E136" t="s">
        <v>338</v>
      </c>
      <c r="F136" t="s">
        <v>4431</v>
      </c>
      <c r="G136" t="s">
        <v>322</v>
      </c>
      <c r="H136">
        <v>0</v>
      </c>
      <c r="I136" t="s">
        <v>415</v>
      </c>
      <c r="J136">
        <v>2013</v>
      </c>
      <c r="K136">
        <v>2016</v>
      </c>
      <c r="L136">
        <v>1</v>
      </c>
      <c r="M136" t="s">
        <v>4682</v>
      </c>
    </row>
    <row r="137" spans="1:13" hidden="1">
      <c r="B137" t="s">
        <v>4684</v>
      </c>
      <c r="C137" t="s">
        <v>4683</v>
      </c>
      <c r="D137" t="s">
        <v>382</v>
      </c>
      <c r="E137" t="s">
        <v>338</v>
      </c>
      <c r="F137" t="s">
        <v>4431</v>
      </c>
      <c r="G137" t="s">
        <v>322</v>
      </c>
      <c r="H137">
        <v>0</v>
      </c>
      <c r="I137" t="s">
        <v>415</v>
      </c>
      <c r="J137">
        <v>2013</v>
      </c>
      <c r="K137">
        <v>2016</v>
      </c>
      <c r="L137">
        <v>1</v>
      </c>
    </row>
    <row r="138" spans="1:13" hidden="1">
      <c r="B138" t="s">
        <v>4686</v>
      </c>
      <c r="C138" t="s">
        <v>4685</v>
      </c>
      <c r="D138" t="s">
        <v>382</v>
      </c>
      <c r="E138" t="s">
        <v>338</v>
      </c>
      <c r="F138" t="s">
        <v>4431</v>
      </c>
      <c r="G138" t="s">
        <v>322</v>
      </c>
      <c r="H138">
        <v>0</v>
      </c>
      <c r="I138" t="s">
        <v>415</v>
      </c>
      <c r="J138">
        <v>2013</v>
      </c>
      <c r="K138">
        <v>2016</v>
      </c>
      <c r="L138">
        <v>1</v>
      </c>
    </row>
    <row r="139" spans="1:13" hidden="1">
      <c r="B139" t="s">
        <v>4688</v>
      </c>
      <c r="C139" t="s">
        <v>4687</v>
      </c>
      <c r="D139" t="s">
        <v>334</v>
      </c>
      <c r="E139" t="s">
        <v>338</v>
      </c>
      <c r="F139" t="s">
        <v>4431</v>
      </c>
      <c r="G139" t="s">
        <v>322</v>
      </c>
      <c r="H139">
        <v>0</v>
      </c>
      <c r="I139" t="s">
        <v>415</v>
      </c>
      <c r="J139">
        <v>2013</v>
      </c>
      <c r="K139">
        <v>2016</v>
      </c>
      <c r="L139">
        <v>1</v>
      </c>
    </row>
    <row r="140" spans="1:13" hidden="1">
      <c r="B140" t="s">
        <v>4690</v>
      </c>
      <c r="C140" t="s">
        <v>4689</v>
      </c>
      <c r="D140" t="s">
        <v>334</v>
      </c>
      <c r="E140" t="s">
        <v>338</v>
      </c>
      <c r="F140" t="s">
        <v>4431</v>
      </c>
      <c r="G140" t="s">
        <v>322</v>
      </c>
      <c r="H140">
        <v>0</v>
      </c>
      <c r="I140" t="s">
        <v>415</v>
      </c>
      <c r="J140">
        <v>2013</v>
      </c>
      <c r="K140">
        <v>2016</v>
      </c>
      <c r="L140">
        <v>1</v>
      </c>
    </row>
    <row r="141" spans="1:13" hidden="1">
      <c r="B141" t="s">
        <v>4692</v>
      </c>
      <c r="C141" t="s">
        <v>4691</v>
      </c>
      <c r="D141" t="s">
        <v>334</v>
      </c>
      <c r="E141" t="s">
        <v>338</v>
      </c>
      <c r="F141" t="s">
        <v>4431</v>
      </c>
      <c r="G141" t="s">
        <v>322</v>
      </c>
      <c r="H141">
        <v>0</v>
      </c>
      <c r="I141" t="s">
        <v>415</v>
      </c>
      <c r="J141">
        <v>2013</v>
      </c>
      <c r="K141">
        <v>2016</v>
      </c>
      <c r="L141">
        <v>1</v>
      </c>
    </row>
    <row r="142" spans="1:13" hidden="1">
      <c r="B142" t="s">
        <v>4694</v>
      </c>
      <c r="C142" t="s">
        <v>4693</v>
      </c>
      <c r="D142" t="s">
        <v>334</v>
      </c>
      <c r="E142" t="s">
        <v>589</v>
      </c>
      <c r="F142" t="s">
        <v>4431</v>
      </c>
      <c r="G142" t="s">
        <v>322</v>
      </c>
      <c r="H142">
        <v>0</v>
      </c>
      <c r="I142" t="s">
        <v>415</v>
      </c>
      <c r="J142">
        <v>2013</v>
      </c>
      <c r="K142">
        <v>2016</v>
      </c>
      <c r="L142">
        <v>1</v>
      </c>
    </row>
    <row r="143" spans="1:13" hidden="1">
      <c r="B143" t="s">
        <v>4696</v>
      </c>
      <c r="C143" t="s">
        <v>4695</v>
      </c>
      <c r="D143" t="s">
        <v>334</v>
      </c>
      <c r="E143" t="s">
        <v>589</v>
      </c>
      <c r="F143" t="s">
        <v>4431</v>
      </c>
      <c r="G143" t="s">
        <v>322</v>
      </c>
      <c r="H143">
        <v>0</v>
      </c>
      <c r="I143" t="s">
        <v>415</v>
      </c>
      <c r="J143">
        <v>2013</v>
      </c>
      <c r="K143">
        <v>2016</v>
      </c>
      <c r="L143">
        <v>1</v>
      </c>
    </row>
    <row r="144" spans="1:13" hidden="1">
      <c r="B144" t="s">
        <v>4698</v>
      </c>
      <c r="C144" t="s">
        <v>4697</v>
      </c>
      <c r="D144" t="s">
        <v>334</v>
      </c>
      <c r="E144" t="s">
        <v>589</v>
      </c>
      <c r="F144" t="s">
        <v>4431</v>
      </c>
      <c r="G144" t="s">
        <v>322</v>
      </c>
      <c r="H144">
        <v>0</v>
      </c>
      <c r="I144" t="s">
        <v>415</v>
      </c>
      <c r="J144">
        <v>2013</v>
      </c>
      <c r="K144">
        <v>2016</v>
      </c>
      <c r="L144">
        <v>1</v>
      </c>
    </row>
    <row r="145" spans="2:12" hidden="1">
      <c r="B145" t="s">
        <v>4700</v>
      </c>
      <c r="C145" t="s">
        <v>4699</v>
      </c>
      <c r="D145" t="s">
        <v>334</v>
      </c>
      <c r="E145" t="s">
        <v>589</v>
      </c>
      <c r="F145" t="s">
        <v>4431</v>
      </c>
      <c r="G145" t="s">
        <v>322</v>
      </c>
      <c r="H145">
        <v>0</v>
      </c>
      <c r="I145" t="s">
        <v>415</v>
      </c>
      <c r="J145">
        <v>2013</v>
      </c>
      <c r="K145">
        <v>2016</v>
      </c>
      <c r="L145">
        <v>1</v>
      </c>
    </row>
    <row r="146" spans="2:12" hidden="1">
      <c r="B146" t="s">
        <v>4702</v>
      </c>
      <c r="C146" t="s">
        <v>4701</v>
      </c>
      <c r="D146" t="s">
        <v>334</v>
      </c>
      <c r="E146" t="s">
        <v>589</v>
      </c>
      <c r="F146" t="s">
        <v>4431</v>
      </c>
      <c r="G146" t="s">
        <v>322</v>
      </c>
      <c r="H146">
        <v>0</v>
      </c>
      <c r="I146" t="s">
        <v>415</v>
      </c>
      <c r="J146">
        <v>2013</v>
      </c>
      <c r="K146">
        <v>2016</v>
      </c>
      <c r="L146">
        <v>1</v>
      </c>
    </row>
    <row r="147" spans="2:12" hidden="1">
      <c r="B147" t="s">
        <v>4704</v>
      </c>
      <c r="C147" t="s">
        <v>4703</v>
      </c>
      <c r="D147" t="s">
        <v>334</v>
      </c>
      <c r="E147" t="s">
        <v>589</v>
      </c>
      <c r="F147" t="s">
        <v>4431</v>
      </c>
      <c r="G147" t="s">
        <v>322</v>
      </c>
      <c r="H147">
        <v>0</v>
      </c>
      <c r="I147" t="s">
        <v>415</v>
      </c>
      <c r="J147">
        <v>2013</v>
      </c>
      <c r="K147">
        <v>2016</v>
      </c>
      <c r="L147">
        <v>1</v>
      </c>
    </row>
    <row r="148" spans="2:12" hidden="1">
      <c r="B148" t="s">
        <v>4706</v>
      </c>
      <c r="C148" t="s">
        <v>4705</v>
      </c>
      <c r="D148" t="s">
        <v>334</v>
      </c>
      <c r="E148" t="s">
        <v>589</v>
      </c>
      <c r="F148" t="s">
        <v>4431</v>
      </c>
      <c r="G148" t="s">
        <v>322</v>
      </c>
      <c r="H148">
        <v>0</v>
      </c>
      <c r="I148" t="s">
        <v>415</v>
      </c>
      <c r="J148">
        <v>2013</v>
      </c>
      <c r="K148">
        <v>2016</v>
      </c>
      <c r="L148">
        <v>1</v>
      </c>
    </row>
    <row r="149" spans="2:12" hidden="1">
      <c r="B149" t="s">
        <v>4708</v>
      </c>
      <c r="C149" t="s">
        <v>4707</v>
      </c>
      <c r="D149" t="s">
        <v>334</v>
      </c>
      <c r="E149" t="s">
        <v>589</v>
      </c>
      <c r="F149" t="s">
        <v>4431</v>
      </c>
      <c r="G149" t="s">
        <v>322</v>
      </c>
      <c r="H149">
        <v>0</v>
      </c>
      <c r="I149" t="s">
        <v>415</v>
      </c>
      <c r="J149">
        <v>2013</v>
      </c>
      <c r="K149">
        <v>2016</v>
      </c>
      <c r="L149">
        <v>1</v>
      </c>
    </row>
    <row r="150" spans="2:12" hidden="1">
      <c r="B150" t="s">
        <v>4710</v>
      </c>
      <c r="C150" t="s">
        <v>4709</v>
      </c>
      <c r="D150" t="s">
        <v>334</v>
      </c>
      <c r="E150" t="s">
        <v>589</v>
      </c>
      <c r="F150" t="s">
        <v>4431</v>
      </c>
      <c r="G150" t="s">
        <v>322</v>
      </c>
      <c r="H150">
        <v>0</v>
      </c>
      <c r="I150" t="s">
        <v>415</v>
      </c>
      <c r="J150">
        <v>2013</v>
      </c>
      <c r="K150">
        <v>2016</v>
      </c>
      <c r="L150">
        <v>1</v>
      </c>
    </row>
    <row r="151" spans="2:12" hidden="1">
      <c r="B151" t="s">
        <v>4712</v>
      </c>
      <c r="C151" t="s">
        <v>4711</v>
      </c>
      <c r="D151" t="s">
        <v>334</v>
      </c>
      <c r="E151" t="s">
        <v>589</v>
      </c>
      <c r="F151" t="s">
        <v>4431</v>
      </c>
      <c r="G151" t="s">
        <v>322</v>
      </c>
      <c r="H151">
        <v>0</v>
      </c>
      <c r="I151" t="s">
        <v>415</v>
      </c>
      <c r="J151">
        <v>2013</v>
      </c>
      <c r="K151">
        <v>2016</v>
      </c>
      <c r="L151">
        <v>1</v>
      </c>
    </row>
    <row r="152" spans="2:12" hidden="1">
      <c r="B152" t="s">
        <v>4714</v>
      </c>
      <c r="C152" t="s">
        <v>4713</v>
      </c>
      <c r="D152" t="s">
        <v>334</v>
      </c>
      <c r="E152" t="s">
        <v>589</v>
      </c>
      <c r="F152" t="s">
        <v>4431</v>
      </c>
      <c r="G152" t="s">
        <v>322</v>
      </c>
      <c r="H152">
        <v>0</v>
      </c>
      <c r="I152" t="s">
        <v>415</v>
      </c>
      <c r="J152">
        <v>2013</v>
      </c>
      <c r="K152">
        <v>2016</v>
      </c>
      <c r="L152">
        <v>1</v>
      </c>
    </row>
    <row r="154" spans="2:12">
      <c r="B154" s="14" t="s">
        <v>479</v>
      </c>
    </row>
    <row r="155" spans="2:12">
      <c r="B155" s="10" t="s">
        <v>4383</v>
      </c>
      <c r="C155" t="s">
        <v>4382</v>
      </c>
      <c r="D155" t="s">
        <v>300</v>
      </c>
      <c r="E155" t="s">
        <v>310</v>
      </c>
      <c r="F155" t="s">
        <v>310</v>
      </c>
      <c r="G155" t="s">
        <v>303</v>
      </c>
      <c r="H155" t="s">
        <v>310</v>
      </c>
      <c r="I155" t="s">
        <v>310</v>
      </c>
      <c r="J155">
        <v>2013</v>
      </c>
      <c r="K155">
        <v>2016</v>
      </c>
      <c r="L155">
        <v>1</v>
      </c>
    </row>
    <row r="156" spans="2:12">
      <c r="B156" t="s">
        <v>4385</v>
      </c>
      <c r="C156" t="s">
        <v>4384</v>
      </c>
      <c r="D156" t="s">
        <v>300</v>
      </c>
      <c r="E156" t="s">
        <v>310</v>
      </c>
      <c r="F156" t="s">
        <v>310</v>
      </c>
      <c r="G156" t="s">
        <v>303</v>
      </c>
      <c r="H156" t="s">
        <v>310</v>
      </c>
      <c r="I156" t="s">
        <v>310</v>
      </c>
      <c r="J156">
        <v>2013</v>
      </c>
      <c r="K156">
        <v>2016</v>
      </c>
      <c r="L156">
        <v>1</v>
      </c>
    </row>
    <row r="157" spans="2:12">
      <c r="B157" t="s">
        <v>4387</v>
      </c>
      <c r="C157" t="s">
        <v>4386</v>
      </c>
      <c r="D157" t="s">
        <v>300</v>
      </c>
      <c r="E157" t="s">
        <v>310</v>
      </c>
      <c r="F157" t="s">
        <v>310</v>
      </c>
      <c r="G157" t="s">
        <v>303</v>
      </c>
      <c r="H157" t="s">
        <v>310</v>
      </c>
      <c r="I157" t="s">
        <v>310</v>
      </c>
      <c r="J157">
        <v>2013</v>
      </c>
      <c r="K157">
        <v>2016</v>
      </c>
      <c r="L157">
        <v>1</v>
      </c>
    </row>
    <row r="158" spans="2:12">
      <c r="B158" t="s">
        <v>4388</v>
      </c>
      <c r="C158" t="s">
        <v>2013</v>
      </c>
      <c r="D158" t="s">
        <v>300</v>
      </c>
      <c r="E158" t="s">
        <v>310</v>
      </c>
      <c r="F158" t="s">
        <v>310</v>
      </c>
      <c r="G158" t="s">
        <v>303</v>
      </c>
      <c r="H158" t="s">
        <v>310</v>
      </c>
      <c r="I158" t="s">
        <v>310</v>
      </c>
      <c r="J158">
        <v>2013</v>
      </c>
      <c r="K158">
        <v>2016</v>
      </c>
      <c r="L158">
        <v>1</v>
      </c>
    </row>
    <row r="159" spans="2:12">
      <c r="B159" t="s">
        <v>4389</v>
      </c>
      <c r="C159" t="s">
        <v>2015</v>
      </c>
      <c r="D159" t="s">
        <v>300</v>
      </c>
      <c r="E159" t="s">
        <v>310</v>
      </c>
      <c r="F159" t="s">
        <v>310</v>
      </c>
      <c r="G159" t="s">
        <v>322</v>
      </c>
      <c r="H159">
        <v>0</v>
      </c>
      <c r="I159">
        <v>85</v>
      </c>
      <c r="J159">
        <v>2013</v>
      </c>
      <c r="K159">
        <v>2016</v>
      </c>
      <c r="L159">
        <v>1</v>
      </c>
    </row>
    <row r="160" spans="2:12">
      <c r="B160" t="s">
        <v>4391</v>
      </c>
      <c r="C160" t="s">
        <v>4390</v>
      </c>
      <c r="D160" t="s">
        <v>300</v>
      </c>
      <c r="E160" t="s">
        <v>310</v>
      </c>
      <c r="F160" t="s">
        <v>310</v>
      </c>
      <c r="G160" t="s">
        <v>303</v>
      </c>
      <c r="H160" t="s">
        <v>310</v>
      </c>
      <c r="I160" t="s">
        <v>310</v>
      </c>
      <c r="J160">
        <v>2013</v>
      </c>
      <c r="K160">
        <v>2016</v>
      </c>
      <c r="L160">
        <v>1</v>
      </c>
    </row>
    <row r="161" spans="2:12">
      <c r="B161" s="10" t="s">
        <v>4502</v>
      </c>
      <c r="C161" t="s">
        <v>4501</v>
      </c>
      <c r="D161" t="s">
        <v>300</v>
      </c>
      <c r="E161" t="s">
        <v>310</v>
      </c>
      <c r="F161" t="s">
        <v>310</v>
      </c>
      <c r="G161" t="s">
        <v>303</v>
      </c>
      <c r="H161" t="s">
        <v>310</v>
      </c>
      <c r="I161" t="s">
        <v>310</v>
      </c>
      <c r="J161">
        <v>2013</v>
      </c>
      <c r="K161">
        <v>2016</v>
      </c>
      <c r="L161">
        <v>1</v>
      </c>
    </row>
    <row r="162" spans="2:12">
      <c r="B162" t="s">
        <v>4504</v>
      </c>
      <c r="C162" t="s">
        <v>4503</v>
      </c>
      <c r="D162" t="s">
        <v>300</v>
      </c>
      <c r="E162" t="s">
        <v>310</v>
      </c>
      <c r="F162" t="s">
        <v>310</v>
      </c>
      <c r="G162" t="s">
        <v>303</v>
      </c>
      <c r="H162" t="s">
        <v>310</v>
      </c>
      <c r="I162" t="s">
        <v>310</v>
      </c>
      <c r="J162">
        <v>2013</v>
      </c>
      <c r="K162">
        <v>2016</v>
      </c>
      <c r="L162">
        <v>1</v>
      </c>
    </row>
    <row r="163" spans="2:12">
      <c r="B163" t="s">
        <v>4506</v>
      </c>
      <c r="C163" t="s">
        <v>4505</v>
      </c>
      <c r="D163" t="s">
        <v>300</v>
      </c>
      <c r="E163" t="s">
        <v>310</v>
      </c>
      <c r="F163" t="s">
        <v>310</v>
      </c>
      <c r="G163" t="s">
        <v>303</v>
      </c>
      <c r="H163" t="s">
        <v>310</v>
      </c>
      <c r="I163" t="s">
        <v>310</v>
      </c>
      <c r="J163">
        <v>2013</v>
      </c>
      <c r="K163">
        <v>2016</v>
      </c>
      <c r="L163">
        <v>1</v>
      </c>
    </row>
    <row r="164" spans="2:12">
      <c r="B164" t="s">
        <v>4508</v>
      </c>
      <c r="C164" s="3" t="s">
        <v>4507</v>
      </c>
      <c r="D164" t="s">
        <v>300</v>
      </c>
      <c r="E164" t="s">
        <v>310</v>
      </c>
      <c r="F164" t="s">
        <v>310</v>
      </c>
      <c r="G164" t="s">
        <v>303</v>
      </c>
      <c r="H164" t="s">
        <v>310</v>
      </c>
      <c r="I164" t="s">
        <v>310</v>
      </c>
      <c r="J164">
        <v>2013</v>
      </c>
      <c r="K164">
        <v>2016</v>
      </c>
      <c r="L164">
        <v>1</v>
      </c>
    </row>
    <row r="165" spans="2:12">
      <c r="B165" t="s">
        <v>4608</v>
      </c>
      <c r="C165" t="s">
        <v>2843</v>
      </c>
      <c r="D165" t="s">
        <v>300</v>
      </c>
      <c r="E165" t="s">
        <v>310</v>
      </c>
      <c r="F165" t="s">
        <v>310</v>
      </c>
      <c r="G165" t="s">
        <v>322</v>
      </c>
      <c r="H165">
        <v>0</v>
      </c>
      <c r="I165" t="s">
        <v>415</v>
      </c>
      <c r="J165">
        <v>2013</v>
      </c>
      <c r="K165">
        <v>2016</v>
      </c>
      <c r="L165">
        <v>1</v>
      </c>
    </row>
    <row r="166" spans="2:12">
      <c r="B166" t="s">
        <v>4610</v>
      </c>
      <c r="C166" t="s">
        <v>4609</v>
      </c>
      <c r="D166" t="s">
        <v>300</v>
      </c>
      <c r="E166" t="s">
        <v>310</v>
      </c>
      <c r="F166" t="s">
        <v>310</v>
      </c>
      <c r="G166" t="s">
        <v>322</v>
      </c>
      <c r="H166">
        <v>0</v>
      </c>
      <c r="I166" t="s">
        <v>415</v>
      </c>
      <c r="J166">
        <v>2013</v>
      </c>
      <c r="K166">
        <v>2016</v>
      </c>
      <c r="L166">
        <v>1</v>
      </c>
    </row>
    <row r="167" spans="2:12">
      <c r="B167" t="s">
        <v>4616</v>
      </c>
      <c r="C167" t="s">
        <v>4615</v>
      </c>
      <c r="D167" t="s">
        <v>300</v>
      </c>
      <c r="E167" t="s">
        <v>310</v>
      </c>
      <c r="F167" t="s">
        <v>310</v>
      </c>
      <c r="G167" t="s">
        <v>303</v>
      </c>
      <c r="H167" t="s">
        <v>310</v>
      </c>
      <c r="I167" t="s">
        <v>310</v>
      </c>
      <c r="J167">
        <v>2013</v>
      </c>
      <c r="K167">
        <v>2016</v>
      </c>
      <c r="L167">
        <v>1</v>
      </c>
    </row>
    <row r="168" spans="2:12">
      <c r="B168" t="s">
        <v>4618</v>
      </c>
      <c r="C168" t="s">
        <v>4617</v>
      </c>
      <c r="D168" t="s">
        <v>300</v>
      </c>
      <c r="E168" t="s">
        <v>310</v>
      </c>
      <c r="F168" t="s">
        <v>310</v>
      </c>
      <c r="G168" t="s">
        <v>303</v>
      </c>
      <c r="H168" t="s">
        <v>310</v>
      </c>
      <c r="I168" t="s">
        <v>310</v>
      </c>
      <c r="J168">
        <v>2013</v>
      </c>
      <c r="K168">
        <v>2016</v>
      </c>
      <c r="L168">
        <v>1</v>
      </c>
    </row>
  </sheetData>
  <autoFilter ref="A1:M152">
    <filterColumn colId="0">
      <customFilters>
        <customFilter operator="notEqual" val=" "/>
      </customFilters>
    </filterColumn>
  </autoFilter>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20"/>
  <sheetViews>
    <sheetView workbookViewId="0">
      <selection activeCell="C57" sqref="C57"/>
    </sheetView>
  </sheetViews>
  <sheetFormatPr defaultRowHeight="15"/>
  <cols>
    <col min="1" max="1" width="8.7109375" style="48"/>
    <col min="2" max="2" width="13.7109375" customWidth="1"/>
    <col min="3" max="3" width="5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2379</v>
      </c>
      <c r="C2" t="s">
        <v>2378</v>
      </c>
      <c r="D2" t="s">
        <v>382</v>
      </c>
      <c r="E2" t="s">
        <v>338</v>
      </c>
      <c r="F2" t="s">
        <v>2041</v>
      </c>
      <c r="G2" s="10" t="s">
        <v>322</v>
      </c>
      <c r="H2" t="s">
        <v>310</v>
      </c>
      <c r="I2" t="s">
        <v>310</v>
      </c>
      <c r="J2">
        <v>2010</v>
      </c>
      <c r="K2">
        <v>2014</v>
      </c>
      <c r="L2">
        <v>2</v>
      </c>
    </row>
    <row r="3" spans="1:13" hidden="1">
      <c r="B3" t="s">
        <v>2381</v>
      </c>
      <c r="C3" t="s">
        <v>2380</v>
      </c>
      <c r="D3" t="s">
        <v>382</v>
      </c>
      <c r="E3" t="s">
        <v>338</v>
      </c>
      <c r="F3" t="s">
        <v>2041</v>
      </c>
      <c r="G3" s="10" t="s">
        <v>322</v>
      </c>
      <c r="H3" t="s">
        <v>310</v>
      </c>
      <c r="I3" t="s">
        <v>310</v>
      </c>
      <c r="J3">
        <v>2010</v>
      </c>
      <c r="K3">
        <v>2014</v>
      </c>
      <c r="L3">
        <v>2</v>
      </c>
    </row>
    <row r="4" spans="1:13" hidden="1">
      <c r="B4" t="s">
        <v>2383</v>
      </c>
      <c r="C4" t="s">
        <v>2382</v>
      </c>
      <c r="D4" t="s">
        <v>382</v>
      </c>
      <c r="E4" t="s">
        <v>338</v>
      </c>
      <c r="F4" t="s">
        <v>2041</v>
      </c>
      <c r="G4" s="10" t="s">
        <v>322</v>
      </c>
      <c r="H4" t="s">
        <v>310</v>
      </c>
      <c r="I4" t="s">
        <v>310</v>
      </c>
      <c r="J4">
        <v>2002</v>
      </c>
      <c r="K4">
        <v>2014</v>
      </c>
      <c r="L4">
        <v>4</v>
      </c>
    </row>
    <row r="5" spans="1:13" hidden="1">
      <c r="B5" t="s">
        <v>2385</v>
      </c>
      <c r="C5" t="s">
        <v>2384</v>
      </c>
      <c r="D5" t="s">
        <v>382</v>
      </c>
      <c r="E5" t="s">
        <v>310</v>
      </c>
      <c r="F5" t="s">
        <v>310</v>
      </c>
      <c r="G5" s="10" t="s">
        <v>303</v>
      </c>
      <c r="H5" t="s">
        <v>310</v>
      </c>
      <c r="I5" t="s">
        <v>310</v>
      </c>
      <c r="J5">
        <v>2001</v>
      </c>
      <c r="K5">
        <v>2016</v>
      </c>
      <c r="L5">
        <v>16</v>
      </c>
    </row>
    <row r="6" spans="1:13">
      <c r="A6" s="48">
        <v>1</v>
      </c>
      <c r="B6" t="s">
        <v>2387</v>
      </c>
      <c r="C6" t="s">
        <v>2386</v>
      </c>
      <c r="D6" t="s">
        <v>382</v>
      </c>
      <c r="E6" t="s">
        <v>338</v>
      </c>
      <c r="F6" t="s">
        <v>2041</v>
      </c>
      <c r="G6" s="10" t="s">
        <v>322</v>
      </c>
      <c r="H6" t="s">
        <v>310</v>
      </c>
      <c r="I6" t="s">
        <v>310</v>
      </c>
      <c r="J6">
        <v>2001</v>
      </c>
      <c r="K6">
        <v>2016</v>
      </c>
      <c r="L6">
        <v>16</v>
      </c>
    </row>
    <row r="7" spans="1:13" hidden="1">
      <c r="B7" t="s">
        <v>2388</v>
      </c>
      <c r="C7" t="s">
        <v>2389</v>
      </c>
      <c r="D7" t="s">
        <v>382</v>
      </c>
      <c r="E7" t="s">
        <v>338</v>
      </c>
      <c r="F7" t="s">
        <v>2041</v>
      </c>
      <c r="G7" s="10" t="s">
        <v>322</v>
      </c>
      <c r="H7" t="s">
        <v>310</v>
      </c>
      <c r="I7" t="s">
        <v>310</v>
      </c>
      <c r="J7">
        <v>2001</v>
      </c>
      <c r="K7">
        <v>2016</v>
      </c>
      <c r="L7">
        <v>16</v>
      </c>
    </row>
    <row r="8" spans="1:13" hidden="1">
      <c r="B8" s="28" t="s">
        <v>2391</v>
      </c>
      <c r="C8" t="s">
        <v>2390</v>
      </c>
      <c r="D8" t="s">
        <v>382</v>
      </c>
      <c r="E8" t="s">
        <v>338</v>
      </c>
      <c r="F8" t="s">
        <v>2041</v>
      </c>
      <c r="G8" s="10" t="s">
        <v>322</v>
      </c>
      <c r="H8" t="s">
        <v>310</v>
      </c>
      <c r="I8" t="s">
        <v>310</v>
      </c>
      <c r="J8">
        <v>2001</v>
      </c>
      <c r="K8">
        <v>2016</v>
      </c>
      <c r="L8">
        <v>16</v>
      </c>
      <c r="M8" t="s">
        <v>2392</v>
      </c>
    </row>
    <row r="9" spans="1:13" hidden="1">
      <c r="B9" t="s">
        <v>2417</v>
      </c>
      <c r="C9" t="s">
        <v>2416</v>
      </c>
      <c r="D9" t="s">
        <v>334</v>
      </c>
      <c r="E9" t="s">
        <v>310</v>
      </c>
      <c r="F9" t="s">
        <v>310</v>
      </c>
      <c r="G9" s="10" t="s">
        <v>303</v>
      </c>
      <c r="H9" t="s">
        <v>310</v>
      </c>
      <c r="I9" t="s">
        <v>310</v>
      </c>
      <c r="J9">
        <v>2009</v>
      </c>
      <c r="K9">
        <v>2009</v>
      </c>
      <c r="L9">
        <v>1</v>
      </c>
      <c r="M9" t="s">
        <v>2418</v>
      </c>
    </row>
    <row r="10" spans="1:13" hidden="1">
      <c r="B10" t="s">
        <v>2419</v>
      </c>
      <c r="C10" t="s">
        <v>2420</v>
      </c>
      <c r="D10" t="s">
        <v>334</v>
      </c>
      <c r="E10" t="s">
        <v>338</v>
      </c>
      <c r="F10" t="s">
        <v>2041</v>
      </c>
      <c r="G10" s="10" t="s">
        <v>322</v>
      </c>
      <c r="H10" t="s">
        <v>310</v>
      </c>
      <c r="I10" t="s">
        <v>310</v>
      </c>
      <c r="J10">
        <v>2001</v>
      </c>
      <c r="K10">
        <v>2016</v>
      </c>
      <c r="L10">
        <v>16</v>
      </c>
    </row>
    <row r="11" spans="1:13" hidden="1">
      <c r="B11" t="s">
        <v>2422</v>
      </c>
      <c r="C11" t="s">
        <v>2421</v>
      </c>
      <c r="D11" t="s">
        <v>334</v>
      </c>
      <c r="E11" t="s">
        <v>338</v>
      </c>
      <c r="F11" t="s">
        <v>2041</v>
      </c>
      <c r="G11" s="10" t="s">
        <v>322</v>
      </c>
      <c r="H11" t="s">
        <v>310</v>
      </c>
      <c r="I11" t="s">
        <v>310</v>
      </c>
      <c r="J11">
        <v>2001</v>
      </c>
      <c r="K11">
        <v>2016</v>
      </c>
      <c r="L11">
        <v>16</v>
      </c>
      <c r="M11" t="s">
        <v>2423</v>
      </c>
    </row>
    <row r="12" spans="1:13" hidden="1">
      <c r="B12" t="s">
        <v>2425</v>
      </c>
      <c r="C12" t="s">
        <v>2424</v>
      </c>
      <c r="D12" t="s">
        <v>334</v>
      </c>
      <c r="E12" t="s">
        <v>338</v>
      </c>
      <c r="F12" t="s">
        <v>2041</v>
      </c>
      <c r="G12" s="10" t="s">
        <v>322</v>
      </c>
      <c r="H12" t="s">
        <v>310</v>
      </c>
      <c r="I12" t="s">
        <v>310</v>
      </c>
      <c r="J12">
        <v>2001</v>
      </c>
      <c r="K12">
        <v>2016</v>
      </c>
      <c r="L12">
        <v>16</v>
      </c>
    </row>
    <row r="13" spans="1:13" hidden="1">
      <c r="B13" t="s">
        <v>2429</v>
      </c>
      <c r="C13" t="s">
        <v>2426</v>
      </c>
      <c r="D13" t="s">
        <v>334</v>
      </c>
      <c r="E13" t="s">
        <v>338</v>
      </c>
      <c r="F13" t="s">
        <v>2041</v>
      </c>
      <c r="G13" s="10" t="s">
        <v>322</v>
      </c>
      <c r="H13" t="s">
        <v>310</v>
      </c>
      <c r="I13" t="s">
        <v>310</v>
      </c>
      <c r="J13">
        <v>2001</v>
      </c>
      <c r="K13">
        <v>2016</v>
      </c>
      <c r="L13">
        <v>16</v>
      </c>
    </row>
    <row r="14" spans="1:13" hidden="1">
      <c r="B14" t="s">
        <v>2428</v>
      </c>
      <c r="C14" t="s">
        <v>2427</v>
      </c>
      <c r="D14" t="s">
        <v>334</v>
      </c>
      <c r="E14" t="s">
        <v>338</v>
      </c>
      <c r="F14" t="s">
        <v>2041</v>
      </c>
      <c r="G14" s="10" t="s">
        <v>322</v>
      </c>
      <c r="H14" t="s">
        <v>310</v>
      </c>
      <c r="I14" t="s">
        <v>310</v>
      </c>
      <c r="J14">
        <v>2001</v>
      </c>
      <c r="K14">
        <v>2016</v>
      </c>
      <c r="L14">
        <v>16</v>
      </c>
    </row>
    <row r="15" spans="1:13" hidden="1">
      <c r="B15" t="s">
        <v>2431</v>
      </c>
      <c r="C15" t="s">
        <v>2430</v>
      </c>
      <c r="D15" t="s">
        <v>334</v>
      </c>
      <c r="E15" t="s">
        <v>338</v>
      </c>
      <c r="F15" t="s">
        <v>2041</v>
      </c>
      <c r="G15" s="10" t="s">
        <v>322</v>
      </c>
      <c r="H15" t="s">
        <v>310</v>
      </c>
      <c r="I15" t="s">
        <v>310</v>
      </c>
      <c r="J15">
        <v>2001</v>
      </c>
      <c r="K15">
        <v>2016</v>
      </c>
      <c r="L15">
        <v>16</v>
      </c>
    </row>
    <row r="16" spans="1:13" hidden="1">
      <c r="B16" t="s">
        <v>2433</v>
      </c>
      <c r="C16" t="s">
        <v>2432</v>
      </c>
      <c r="D16" t="s">
        <v>334</v>
      </c>
      <c r="E16" t="s">
        <v>338</v>
      </c>
      <c r="F16" t="s">
        <v>2041</v>
      </c>
      <c r="G16" s="10" t="s">
        <v>322</v>
      </c>
      <c r="H16" t="s">
        <v>310</v>
      </c>
      <c r="I16" t="s">
        <v>310</v>
      </c>
      <c r="J16">
        <v>2001</v>
      </c>
      <c r="K16">
        <v>2016</v>
      </c>
      <c r="L16">
        <v>16</v>
      </c>
    </row>
    <row r="17" spans="1:13" hidden="1">
      <c r="B17" t="s">
        <v>2435</v>
      </c>
      <c r="C17" t="s">
        <v>2434</v>
      </c>
      <c r="D17" t="s">
        <v>334</v>
      </c>
      <c r="E17" t="s">
        <v>338</v>
      </c>
      <c r="F17" t="s">
        <v>2041</v>
      </c>
      <c r="G17" s="10" t="s">
        <v>322</v>
      </c>
      <c r="H17" t="s">
        <v>310</v>
      </c>
      <c r="I17" t="s">
        <v>310</v>
      </c>
      <c r="J17">
        <v>2001</v>
      </c>
      <c r="K17">
        <v>2016</v>
      </c>
      <c r="L17">
        <v>16</v>
      </c>
      <c r="M17" t="s">
        <v>2460</v>
      </c>
    </row>
    <row r="18" spans="1:13" hidden="1">
      <c r="B18" t="s">
        <v>2437</v>
      </c>
      <c r="C18" t="s">
        <v>2436</v>
      </c>
      <c r="D18" t="s">
        <v>334</v>
      </c>
      <c r="E18" t="s">
        <v>338</v>
      </c>
      <c r="F18" t="s">
        <v>2041</v>
      </c>
      <c r="G18" s="10" t="s">
        <v>322</v>
      </c>
      <c r="H18" t="s">
        <v>310</v>
      </c>
      <c r="I18" t="s">
        <v>310</v>
      </c>
      <c r="J18">
        <v>2001</v>
      </c>
      <c r="K18">
        <v>2016</v>
      </c>
      <c r="L18">
        <v>16</v>
      </c>
      <c r="M18" t="s">
        <v>2460</v>
      </c>
    </row>
    <row r="19" spans="1:13" hidden="1">
      <c r="B19" t="s">
        <v>2439</v>
      </c>
      <c r="C19" t="s">
        <v>2438</v>
      </c>
      <c r="D19" t="s">
        <v>334</v>
      </c>
      <c r="E19" t="s">
        <v>589</v>
      </c>
      <c r="F19" t="s">
        <v>2041</v>
      </c>
      <c r="G19" s="10" t="s">
        <v>322</v>
      </c>
      <c r="H19" t="s">
        <v>310</v>
      </c>
      <c r="I19" t="s">
        <v>310</v>
      </c>
      <c r="J19">
        <v>2001</v>
      </c>
      <c r="K19">
        <v>2016</v>
      </c>
      <c r="L19">
        <v>16</v>
      </c>
      <c r="M19" t="s">
        <v>2460</v>
      </c>
    </row>
    <row r="20" spans="1:13" hidden="1">
      <c r="B20" t="s">
        <v>2440</v>
      </c>
      <c r="C20" t="s">
        <v>2442</v>
      </c>
      <c r="D20" t="s">
        <v>334</v>
      </c>
      <c r="E20" t="s">
        <v>589</v>
      </c>
      <c r="F20" t="s">
        <v>2041</v>
      </c>
      <c r="G20" s="10" t="s">
        <v>322</v>
      </c>
      <c r="H20" t="s">
        <v>310</v>
      </c>
      <c r="I20" t="s">
        <v>310</v>
      </c>
      <c r="J20">
        <v>2001</v>
      </c>
      <c r="K20">
        <v>2016</v>
      </c>
      <c r="L20">
        <v>16</v>
      </c>
      <c r="M20" t="s">
        <v>2460</v>
      </c>
    </row>
    <row r="21" spans="1:13" hidden="1">
      <c r="B21" t="s">
        <v>2443</v>
      </c>
      <c r="C21" t="s">
        <v>2441</v>
      </c>
      <c r="D21" t="s">
        <v>334</v>
      </c>
      <c r="E21" t="s">
        <v>338</v>
      </c>
      <c r="F21" t="s">
        <v>2041</v>
      </c>
      <c r="G21" s="10" t="s">
        <v>322</v>
      </c>
      <c r="H21" t="s">
        <v>310</v>
      </c>
      <c r="I21" t="s">
        <v>310</v>
      </c>
      <c r="J21">
        <v>2001</v>
      </c>
      <c r="K21">
        <v>2016</v>
      </c>
      <c r="L21">
        <v>16</v>
      </c>
      <c r="M21" t="s">
        <v>2460</v>
      </c>
    </row>
    <row r="22" spans="1:13">
      <c r="A22" s="48">
        <v>1</v>
      </c>
      <c r="B22" s="28" t="s">
        <v>2444</v>
      </c>
      <c r="C22" t="s">
        <v>2445</v>
      </c>
      <c r="D22" t="s">
        <v>334</v>
      </c>
      <c r="E22" t="s">
        <v>338</v>
      </c>
      <c r="F22" t="s">
        <v>2041</v>
      </c>
      <c r="G22" s="10" t="s">
        <v>322</v>
      </c>
      <c r="H22" t="s">
        <v>310</v>
      </c>
      <c r="I22" t="s">
        <v>310</v>
      </c>
      <c r="J22">
        <v>2001</v>
      </c>
      <c r="K22">
        <v>2016</v>
      </c>
      <c r="L22">
        <v>16</v>
      </c>
      <c r="M22" t="s">
        <v>2460</v>
      </c>
    </row>
    <row r="23" spans="1:13" hidden="1">
      <c r="B23" t="s">
        <v>2447</v>
      </c>
      <c r="C23" t="s">
        <v>2446</v>
      </c>
      <c r="D23" t="s">
        <v>334</v>
      </c>
      <c r="E23" t="s">
        <v>338</v>
      </c>
      <c r="F23" t="s">
        <v>2041</v>
      </c>
      <c r="G23" s="10" t="s">
        <v>322</v>
      </c>
      <c r="H23" t="s">
        <v>310</v>
      </c>
      <c r="I23" t="s">
        <v>310</v>
      </c>
      <c r="J23">
        <v>2001</v>
      </c>
      <c r="K23">
        <v>2016</v>
      </c>
      <c r="L23">
        <v>16</v>
      </c>
      <c r="M23" t="s">
        <v>2460</v>
      </c>
    </row>
    <row r="24" spans="1:13" hidden="1">
      <c r="B24" t="s">
        <v>2449</v>
      </c>
      <c r="C24" t="s">
        <v>2448</v>
      </c>
      <c r="D24" t="s">
        <v>334</v>
      </c>
      <c r="E24" t="s">
        <v>338</v>
      </c>
      <c r="F24" t="s">
        <v>2041</v>
      </c>
      <c r="G24" s="10" t="s">
        <v>322</v>
      </c>
      <c r="H24" t="s">
        <v>310</v>
      </c>
      <c r="I24" t="s">
        <v>310</v>
      </c>
      <c r="J24">
        <v>2001</v>
      </c>
      <c r="K24">
        <v>2016</v>
      </c>
      <c r="L24">
        <v>16</v>
      </c>
      <c r="M24" t="s">
        <v>2460</v>
      </c>
    </row>
    <row r="25" spans="1:13" hidden="1">
      <c r="B25" t="s">
        <v>2451</v>
      </c>
      <c r="C25" t="s">
        <v>2450</v>
      </c>
      <c r="D25" t="s">
        <v>334</v>
      </c>
      <c r="E25" t="s">
        <v>338</v>
      </c>
      <c r="F25" t="s">
        <v>2041</v>
      </c>
      <c r="G25" s="10" t="s">
        <v>322</v>
      </c>
      <c r="H25" t="s">
        <v>310</v>
      </c>
      <c r="I25" t="s">
        <v>310</v>
      </c>
      <c r="J25">
        <v>2001</v>
      </c>
      <c r="K25">
        <v>2016</v>
      </c>
      <c r="L25">
        <v>16</v>
      </c>
      <c r="M25" t="s">
        <v>2460</v>
      </c>
    </row>
    <row r="26" spans="1:13" hidden="1">
      <c r="B26" t="s">
        <v>2453</v>
      </c>
      <c r="C26" t="s">
        <v>2452</v>
      </c>
      <c r="D26" t="s">
        <v>334</v>
      </c>
      <c r="E26" t="s">
        <v>338</v>
      </c>
      <c r="F26" t="s">
        <v>2041</v>
      </c>
      <c r="G26" s="10" t="s">
        <v>322</v>
      </c>
      <c r="H26" t="s">
        <v>310</v>
      </c>
      <c r="I26" t="s">
        <v>310</v>
      </c>
      <c r="J26">
        <v>2001</v>
      </c>
      <c r="K26">
        <v>2016</v>
      </c>
      <c r="L26">
        <v>16</v>
      </c>
      <c r="M26" t="s">
        <v>2460</v>
      </c>
    </row>
    <row r="27" spans="1:13" hidden="1">
      <c r="B27" t="s">
        <v>2455</v>
      </c>
      <c r="C27" t="s">
        <v>2454</v>
      </c>
      <c r="D27" t="s">
        <v>334</v>
      </c>
      <c r="E27" t="s">
        <v>338</v>
      </c>
      <c r="F27" t="s">
        <v>2041</v>
      </c>
      <c r="G27" s="10" t="s">
        <v>322</v>
      </c>
      <c r="H27" t="s">
        <v>310</v>
      </c>
      <c r="I27" t="s">
        <v>310</v>
      </c>
      <c r="J27">
        <v>2001</v>
      </c>
      <c r="K27">
        <v>2016</v>
      </c>
      <c r="L27">
        <v>16</v>
      </c>
      <c r="M27" t="s">
        <v>2460</v>
      </c>
    </row>
    <row r="28" spans="1:13" hidden="1">
      <c r="B28" t="s">
        <v>2457</v>
      </c>
      <c r="C28" t="s">
        <v>2456</v>
      </c>
      <c r="D28" t="s">
        <v>334</v>
      </c>
      <c r="E28" t="s">
        <v>338</v>
      </c>
      <c r="F28" t="s">
        <v>2041</v>
      </c>
      <c r="G28" s="10" t="s">
        <v>322</v>
      </c>
      <c r="H28" t="s">
        <v>310</v>
      </c>
      <c r="I28" t="s">
        <v>310</v>
      </c>
      <c r="J28">
        <v>2001</v>
      </c>
      <c r="K28">
        <v>2016</v>
      </c>
      <c r="L28">
        <v>16</v>
      </c>
      <c r="M28" t="s">
        <v>2460</v>
      </c>
    </row>
    <row r="29" spans="1:13" hidden="1">
      <c r="B29" t="s">
        <v>2458</v>
      </c>
      <c r="C29" t="s">
        <v>2459</v>
      </c>
      <c r="D29" t="s">
        <v>334</v>
      </c>
      <c r="E29" t="s">
        <v>338</v>
      </c>
      <c r="F29" t="s">
        <v>2041</v>
      </c>
      <c r="G29" s="10" t="s">
        <v>322</v>
      </c>
      <c r="H29" t="s">
        <v>310</v>
      </c>
      <c r="I29" t="s">
        <v>310</v>
      </c>
      <c r="J29">
        <v>2001</v>
      </c>
      <c r="K29">
        <v>2016</v>
      </c>
      <c r="L29">
        <v>16</v>
      </c>
      <c r="M29" t="s">
        <v>2460</v>
      </c>
    </row>
    <row r="30" spans="1:13" hidden="1">
      <c r="B30" t="s">
        <v>2461</v>
      </c>
      <c r="C30" t="s">
        <v>2462</v>
      </c>
      <c r="D30" t="s">
        <v>334</v>
      </c>
      <c r="E30" t="s">
        <v>338</v>
      </c>
      <c r="F30" t="s">
        <v>2041</v>
      </c>
      <c r="G30" s="10" t="s">
        <v>322</v>
      </c>
      <c r="H30" t="s">
        <v>310</v>
      </c>
      <c r="I30" t="s">
        <v>310</v>
      </c>
      <c r="J30">
        <v>2001</v>
      </c>
      <c r="K30">
        <v>2016</v>
      </c>
      <c r="L30">
        <v>16</v>
      </c>
    </row>
    <row r="31" spans="1:13" hidden="1">
      <c r="B31" t="s">
        <v>2464</v>
      </c>
      <c r="C31" t="s">
        <v>2463</v>
      </c>
      <c r="D31" t="s">
        <v>334</v>
      </c>
      <c r="E31" t="s">
        <v>338</v>
      </c>
      <c r="F31" t="s">
        <v>2041</v>
      </c>
      <c r="G31" s="10" t="s">
        <v>322</v>
      </c>
      <c r="H31" t="s">
        <v>310</v>
      </c>
      <c r="I31" t="s">
        <v>310</v>
      </c>
      <c r="J31">
        <v>2001</v>
      </c>
      <c r="K31">
        <v>2016</v>
      </c>
      <c r="L31">
        <v>16</v>
      </c>
    </row>
    <row r="32" spans="1:13" hidden="1">
      <c r="B32" t="s">
        <v>2466</v>
      </c>
      <c r="C32" t="s">
        <v>2465</v>
      </c>
      <c r="D32" t="s">
        <v>334</v>
      </c>
      <c r="E32" t="s">
        <v>589</v>
      </c>
      <c r="F32" t="s">
        <v>2041</v>
      </c>
      <c r="G32" s="10" t="s">
        <v>322</v>
      </c>
      <c r="H32" t="s">
        <v>310</v>
      </c>
      <c r="I32" t="s">
        <v>310</v>
      </c>
      <c r="J32">
        <v>2001</v>
      </c>
      <c r="K32">
        <v>2016</v>
      </c>
      <c r="L32">
        <v>16</v>
      </c>
    </row>
    <row r="33" spans="1:13" hidden="1">
      <c r="B33" t="s">
        <v>2468</v>
      </c>
      <c r="C33" t="s">
        <v>2467</v>
      </c>
      <c r="D33" t="s">
        <v>334</v>
      </c>
      <c r="E33" t="s">
        <v>589</v>
      </c>
      <c r="F33" t="s">
        <v>2041</v>
      </c>
      <c r="G33" s="10" t="s">
        <v>322</v>
      </c>
      <c r="H33" t="s">
        <v>310</v>
      </c>
      <c r="I33" t="s">
        <v>310</v>
      </c>
      <c r="J33">
        <v>2001</v>
      </c>
      <c r="K33">
        <v>2016</v>
      </c>
      <c r="L33">
        <v>16</v>
      </c>
    </row>
    <row r="34" spans="1:13" hidden="1">
      <c r="B34" t="s">
        <v>2470</v>
      </c>
      <c r="C34" t="s">
        <v>2469</v>
      </c>
      <c r="D34" t="s">
        <v>334</v>
      </c>
      <c r="E34" t="s">
        <v>589</v>
      </c>
      <c r="F34" t="s">
        <v>2041</v>
      </c>
      <c r="G34" s="10" t="s">
        <v>322</v>
      </c>
      <c r="H34" t="s">
        <v>310</v>
      </c>
      <c r="I34" t="s">
        <v>310</v>
      </c>
      <c r="J34">
        <v>2001</v>
      </c>
      <c r="K34">
        <v>2016</v>
      </c>
      <c r="L34">
        <v>16</v>
      </c>
    </row>
    <row r="35" spans="1:13" hidden="1">
      <c r="B35" t="s">
        <v>2472</v>
      </c>
      <c r="C35" t="s">
        <v>2471</v>
      </c>
      <c r="D35" t="s">
        <v>334</v>
      </c>
      <c r="E35" t="s">
        <v>589</v>
      </c>
      <c r="F35" t="s">
        <v>2041</v>
      </c>
      <c r="G35" s="10" t="s">
        <v>322</v>
      </c>
      <c r="H35" t="s">
        <v>310</v>
      </c>
      <c r="I35" t="s">
        <v>310</v>
      </c>
      <c r="J35">
        <v>2001</v>
      </c>
      <c r="K35">
        <v>2016</v>
      </c>
      <c r="L35">
        <v>16</v>
      </c>
    </row>
    <row r="36" spans="1:13" hidden="1">
      <c r="B36" t="s">
        <v>2474</v>
      </c>
      <c r="C36" t="s">
        <v>2473</v>
      </c>
      <c r="D36" t="s">
        <v>334</v>
      </c>
      <c r="E36" t="s">
        <v>338</v>
      </c>
      <c r="F36" t="s">
        <v>2041</v>
      </c>
      <c r="G36" s="10" t="s">
        <v>322</v>
      </c>
      <c r="H36" t="s">
        <v>310</v>
      </c>
      <c r="I36" t="s">
        <v>310</v>
      </c>
      <c r="J36">
        <v>2001</v>
      </c>
      <c r="K36">
        <v>2016</v>
      </c>
      <c r="L36">
        <v>16</v>
      </c>
    </row>
    <row r="37" spans="1:13" hidden="1">
      <c r="B37" t="s">
        <v>2476</v>
      </c>
      <c r="C37" t="s">
        <v>2475</v>
      </c>
      <c r="D37" t="s">
        <v>334</v>
      </c>
      <c r="E37" t="s">
        <v>338</v>
      </c>
      <c r="F37" t="s">
        <v>2041</v>
      </c>
      <c r="G37" s="10" t="s">
        <v>322</v>
      </c>
      <c r="H37" t="s">
        <v>310</v>
      </c>
      <c r="I37" t="s">
        <v>310</v>
      </c>
      <c r="J37">
        <v>2001</v>
      </c>
      <c r="K37">
        <v>2016</v>
      </c>
      <c r="L37">
        <v>16</v>
      </c>
    </row>
    <row r="38" spans="1:13">
      <c r="A38" s="48">
        <v>1</v>
      </c>
      <c r="B38" t="s">
        <v>2479</v>
      </c>
      <c r="C38" t="s">
        <v>2477</v>
      </c>
      <c r="D38" t="s">
        <v>334</v>
      </c>
      <c r="E38" t="s">
        <v>338</v>
      </c>
      <c r="F38" t="s">
        <v>2041</v>
      </c>
      <c r="G38" s="10" t="s">
        <v>322</v>
      </c>
      <c r="H38" t="s">
        <v>310</v>
      </c>
      <c r="I38" t="s">
        <v>310</v>
      </c>
      <c r="J38">
        <v>2001</v>
      </c>
      <c r="K38">
        <v>2016</v>
      </c>
      <c r="L38">
        <v>16</v>
      </c>
    </row>
    <row r="39" spans="1:13" hidden="1">
      <c r="B39" t="s">
        <v>2480</v>
      </c>
      <c r="C39" t="s">
        <v>2478</v>
      </c>
      <c r="D39" t="s">
        <v>334</v>
      </c>
      <c r="E39" t="s">
        <v>338</v>
      </c>
      <c r="F39" t="s">
        <v>2041</v>
      </c>
      <c r="G39" s="10" t="s">
        <v>322</v>
      </c>
      <c r="H39" t="s">
        <v>310</v>
      </c>
      <c r="I39" t="s">
        <v>310</v>
      </c>
      <c r="J39">
        <v>2001</v>
      </c>
      <c r="K39">
        <v>2016</v>
      </c>
      <c r="L39">
        <v>16</v>
      </c>
    </row>
    <row r="40" spans="1:13" hidden="1">
      <c r="B40" t="s">
        <v>2483</v>
      </c>
      <c r="C40" t="s">
        <v>2481</v>
      </c>
      <c r="D40" t="s">
        <v>334</v>
      </c>
      <c r="E40" t="s">
        <v>310</v>
      </c>
      <c r="F40" t="s">
        <v>2041</v>
      </c>
      <c r="G40" s="10" t="s">
        <v>322</v>
      </c>
      <c r="H40" t="s">
        <v>310</v>
      </c>
      <c r="I40" t="s">
        <v>310</v>
      </c>
      <c r="J40">
        <v>2001</v>
      </c>
      <c r="K40">
        <v>2016</v>
      </c>
      <c r="L40">
        <v>16</v>
      </c>
    </row>
    <row r="41" spans="1:13" hidden="1">
      <c r="B41" t="s">
        <v>2484</v>
      </c>
      <c r="C41" t="s">
        <v>2482</v>
      </c>
      <c r="D41" t="s">
        <v>334</v>
      </c>
      <c r="E41" t="s">
        <v>310</v>
      </c>
      <c r="F41" t="s">
        <v>2041</v>
      </c>
      <c r="G41" s="10" t="s">
        <v>322</v>
      </c>
      <c r="H41" t="s">
        <v>310</v>
      </c>
      <c r="I41" t="s">
        <v>310</v>
      </c>
      <c r="J41">
        <v>2001</v>
      </c>
      <c r="K41">
        <v>2016</v>
      </c>
      <c r="L41">
        <v>16</v>
      </c>
    </row>
    <row r="42" spans="1:13" hidden="1">
      <c r="B42" t="s">
        <v>2487</v>
      </c>
      <c r="C42" t="s">
        <v>2485</v>
      </c>
      <c r="D42" t="s">
        <v>334</v>
      </c>
      <c r="E42" t="s">
        <v>310</v>
      </c>
      <c r="F42" t="s">
        <v>2041</v>
      </c>
      <c r="G42" s="10" t="s">
        <v>322</v>
      </c>
      <c r="H42" t="s">
        <v>310</v>
      </c>
      <c r="I42" t="s">
        <v>310</v>
      </c>
      <c r="J42">
        <v>2001</v>
      </c>
      <c r="K42">
        <v>2016</v>
      </c>
      <c r="L42">
        <v>16</v>
      </c>
    </row>
    <row r="43" spans="1:13" hidden="1">
      <c r="B43" t="s">
        <v>2488</v>
      </c>
      <c r="C43" t="s">
        <v>2486</v>
      </c>
      <c r="D43" t="s">
        <v>334</v>
      </c>
      <c r="E43" t="s">
        <v>310</v>
      </c>
      <c r="F43" t="s">
        <v>2041</v>
      </c>
      <c r="G43" s="10" t="s">
        <v>322</v>
      </c>
      <c r="H43" t="s">
        <v>310</v>
      </c>
      <c r="I43" t="s">
        <v>310</v>
      </c>
      <c r="J43">
        <v>2001</v>
      </c>
      <c r="K43">
        <v>2016</v>
      </c>
      <c r="L43">
        <v>16</v>
      </c>
    </row>
    <row r="44" spans="1:13" hidden="1">
      <c r="B44" t="s">
        <v>2490</v>
      </c>
      <c r="C44" t="s">
        <v>2489</v>
      </c>
      <c r="D44" t="s">
        <v>334</v>
      </c>
      <c r="E44" t="s">
        <v>338</v>
      </c>
      <c r="F44" t="s">
        <v>2041</v>
      </c>
      <c r="G44" s="10" t="s">
        <v>322</v>
      </c>
      <c r="H44" t="s">
        <v>310</v>
      </c>
      <c r="I44" t="s">
        <v>310</v>
      </c>
      <c r="J44">
        <v>2001</v>
      </c>
      <c r="K44">
        <v>2016</v>
      </c>
      <c r="L44">
        <v>16</v>
      </c>
      <c r="M44" t="s">
        <v>2497</v>
      </c>
    </row>
    <row r="45" spans="1:13" hidden="1">
      <c r="B45" t="s">
        <v>2492</v>
      </c>
      <c r="C45" t="s">
        <v>2491</v>
      </c>
      <c r="D45" t="s">
        <v>334</v>
      </c>
      <c r="E45" t="s">
        <v>338</v>
      </c>
      <c r="F45" t="s">
        <v>2041</v>
      </c>
      <c r="G45" s="10" t="s">
        <v>322</v>
      </c>
      <c r="H45" t="s">
        <v>310</v>
      </c>
      <c r="I45" t="s">
        <v>310</v>
      </c>
      <c r="J45">
        <v>2001</v>
      </c>
      <c r="K45">
        <v>2016</v>
      </c>
      <c r="L45">
        <v>16</v>
      </c>
      <c r="M45" t="s">
        <v>2497</v>
      </c>
    </row>
    <row r="46" spans="1:13" hidden="1">
      <c r="B46" t="s">
        <v>2494</v>
      </c>
      <c r="C46" t="s">
        <v>2493</v>
      </c>
      <c r="D46" t="s">
        <v>334</v>
      </c>
      <c r="E46" t="s">
        <v>338</v>
      </c>
      <c r="F46" t="s">
        <v>2041</v>
      </c>
      <c r="G46" s="10" t="s">
        <v>322</v>
      </c>
      <c r="H46" t="s">
        <v>310</v>
      </c>
      <c r="I46" t="s">
        <v>310</v>
      </c>
      <c r="J46">
        <v>2001</v>
      </c>
      <c r="K46">
        <v>2016</v>
      </c>
      <c r="L46">
        <v>16</v>
      </c>
    </row>
    <row r="47" spans="1:13" hidden="1">
      <c r="B47" t="s">
        <v>2496</v>
      </c>
      <c r="C47" t="s">
        <v>2495</v>
      </c>
      <c r="D47" t="s">
        <v>334</v>
      </c>
      <c r="E47" t="s">
        <v>310</v>
      </c>
      <c r="F47" t="s">
        <v>310</v>
      </c>
      <c r="G47" s="10" t="s">
        <v>303</v>
      </c>
      <c r="H47" t="s">
        <v>310</v>
      </c>
      <c r="I47" t="s">
        <v>310</v>
      </c>
      <c r="J47">
        <v>2001</v>
      </c>
      <c r="K47">
        <v>2016</v>
      </c>
      <c r="L47">
        <v>16</v>
      </c>
    </row>
    <row r="48" spans="1:13" hidden="1">
      <c r="B48" t="s">
        <v>2499</v>
      </c>
      <c r="C48" t="s">
        <v>2498</v>
      </c>
      <c r="D48" t="s">
        <v>334</v>
      </c>
      <c r="E48" t="s">
        <v>338</v>
      </c>
      <c r="F48" t="s">
        <v>2041</v>
      </c>
      <c r="G48" s="10" t="s">
        <v>322</v>
      </c>
      <c r="H48" t="s">
        <v>310</v>
      </c>
      <c r="I48" t="s">
        <v>310</v>
      </c>
      <c r="J48">
        <v>2001</v>
      </c>
      <c r="K48">
        <v>2016</v>
      </c>
      <c r="L48">
        <v>16</v>
      </c>
    </row>
    <row r="49" spans="1:13" hidden="1">
      <c r="B49" s="28" t="s">
        <v>2501</v>
      </c>
      <c r="C49" t="s">
        <v>2500</v>
      </c>
      <c r="D49" t="s">
        <v>334</v>
      </c>
      <c r="E49" t="s">
        <v>589</v>
      </c>
      <c r="F49" t="s">
        <v>2041</v>
      </c>
      <c r="G49" s="10" t="s">
        <v>322</v>
      </c>
      <c r="H49" t="s">
        <v>310</v>
      </c>
      <c r="I49" t="s">
        <v>310</v>
      </c>
      <c r="J49">
        <v>2001</v>
      </c>
      <c r="K49">
        <v>2016</v>
      </c>
      <c r="L49">
        <v>16</v>
      </c>
    </row>
    <row r="50" spans="1:13" hidden="1">
      <c r="B50" t="s">
        <v>2502</v>
      </c>
      <c r="C50" t="s">
        <v>2503</v>
      </c>
      <c r="D50" t="s">
        <v>334</v>
      </c>
      <c r="E50" t="s">
        <v>338</v>
      </c>
      <c r="F50" t="s">
        <v>2041</v>
      </c>
      <c r="G50" s="10" t="s">
        <v>322</v>
      </c>
      <c r="H50" t="s">
        <v>310</v>
      </c>
      <c r="I50" t="s">
        <v>310</v>
      </c>
      <c r="J50">
        <v>2001</v>
      </c>
      <c r="K50">
        <v>2016</v>
      </c>
      <c r="L50">
        <v>16</v>
      </c>
    </row>
    <row r="51" spans="1:13" hidden="1">
      <c r="B51" t="s">
        <v>2505</v>
      </c>
      <c r="C51" t="s">
        <v>2504</v>
      </c>
      <c r="D51" t="s">
        <v>334</v>
      </c>
      <c r="E51" t="s">
        <v>338</v>
      </c>
      <c r="F51" t="s">
        <v>2041</v>
      </c>
      <c r="G51" s="10" t="s">
        <v>322</v>
      </c>
      <c r="H51" t="s">
        <v>310</v>
      </c>
      <c r="I51" t="s">
        <v>310</v>
      </c>
      <c r="J51">
        <v>2001</v>
      </c>
      <c r="K51">
        <v>2016</v>
      </c>
      <c r="L51">
        <v>16</v>
      </c>
    </row>
    <row r="52" spans="1:13" hidden="1">
      <c r="B52" t="s">
        <v>2507</v>
      </c>
      <c r="C52" t="s">
        <v>2506</v>
      </c>
      <c r="D52" t="s">
        <v>334</v>
      </c>
      <c r="E52" t="s">
        <v>338</v>
      </c>
      <c r="F52" t="s">
        <v>2041</v>
      </c>
      <c r="G52" s="10" t="s">
        <v>322</v>
      </c>
      <c r="H52" t="s">
        <v>310</v>
      </c>
      <c r="I52" t="s">
        <v>310</v>
      </c>
      <c r="J52">
        <v>2001</v>
      </c>
      <c r="K52">
        <v>2016</v>
      </c>
      <c r="L52">
        <v>16</v>
      </c>
    </row>
    <row r="53" spans="1:13">
      <c r="A53" s="48">
        <v>1</v>
      </c>
      <c r="B53" t="s">
        <v>2509</v>
      </c>
      <c r="C53" t="s">
        <v>2508</v>
      </c>
      <c r="D53" t="s">
        <v>334</v>
      </c>
      <c r="E53" t="s">
        <v>589</v>
      </c>
      <c r="F53" t="s">
        <v>2041</v>
      </c>
      <c r="G53" s="10" t="s">
        <v>322</v>
      </c>
      <c r="H53" t="s">
        <v>310</v>
      </c>
      <c r="I53" t="s">
        <v>310</v>
      </c>
      <c r="J53">
        <v>2001</v>
      </c>
      <c r="K53">
        <v>2016</v>
      </c>
      <c r="L53">
        <v>16</v>
      </c>
    </row>
    <row r="54" spans="1:13" hidden="1">
      <c r="B54" t="s">
        <v>2519</v>
      </c>
      <c r="C54" t="s">
        <v>2518</v>
      </c>
      <c r="D54" t="s">
        <v>382</v>
      </c>
      <c r="E54" t="s">
        <v>338</v>
      </c>
      <c r="F54" t="s">
        <v>2041</v>
      </c>
      <c r="G54" s="10" t="s">
        <v>322</v>
      </c>
      <c r="H54" t="s">
        <v>310</v>
      </c>
      <c r="I54" t="s">
        <v>310</v>
      </c>
      <c r="J54">
        <v>2002</v>
      </c>
      <c r="K54">
        <v>2014</v>
      </c>
      <c r="L54">
        <v>4</v>
      </c>
    </row>
    <row r="55" spans="1:13" hidden="1">
      <c r="B55" t="s">
        <v>2521</v>
      </c>
      <c r="C55" t="s">
        <v>2520</v>
      </c>
      <c r="D55" t="s">
        <v>382</v>
      </c>
      <c r="E55" t="s">
        <v>338</v>
      </c>
      <c r="F55" t="s">
        <v>2041</v>
      </c>
      <c r="G55" s="10" t="s">
        <v>322</v>
      </c>
      <c r="H55" t="s">
        <v>310</v>
      </c>
      <c r="I55" t="s">
        <v>310</v>
      </c>
      <c r="J55">
        <v>2002</v>
      </c>
      <c r="K55">
        <v>2014</v>
      </c>
      <c r="L55">
        <v>4</v>
      </c>
    </row>
    <row r="56" spans="1:13" hidden="1">
      <c r="B56" t="s">
        <v>2523</v>
      </c>
      <c r="C56" t="s">
        <v>2522</v>
      </c>
      <c r="D56" t="s">
        <v>382</v>
      </c>
      <c r="E56" t="s">
        <v>338</v>
      </c>
      <c r="F56" t="s">
        <v>2041</v>
      </c>
      <c r="G56" s="10" t="s">
        <v>322</v>
      </c>
      <c r="H56" t="s">
        <v>310</v>
      </c>
      <c r="I56" t="s">
        <v>310</v>
      </c>
      <c r="J56">
        <v>2002</v>
      </c>
      <c r="K56">
        <v>2014</v>
      </c>
      <c r="L56">
        <v>4</v>
      </c>
    </row>
    <row r="57" spans="1:13">
      <c r="A57" s="48">
        <v>1</v>
      </c>
      <c r="B57" t="s">
        <v>2525</v>
      </c>
      <c r="C57" t="s">
        <v>2524</v>
      </c>
      <c r="D57" t="s">
        <v>382</v>
      </c>
      <c r="E57" t="s">
        <v>338</v>
      </c>
      <c r="F57" t="s">
        <v>2041</v>
      </c>
      <c r="G57" s="10" t="s">
        <v>322</v>
      </c>
      <c r="H57" t="s">
        <v>310</v>
      </c>
      <c r="I57" t="s">
        <v>310</v>
      </c>
      <c r="J57">
        <v>2002</v>
      </c>
      <c r="K57">
        <v>2014</v>
      </c>
      <c r="L57">
        <v>4</v>
      </c>
    </row>
    <row r="58" spans="1:13" hidden="1">
      <c r="B58" t="s">
        <v>2527</v>
      </c>
      <c r="C58" t="s">
        <v>2526</v>
      </c>
      <c r="D58" t="s">
        <v>382</v>
      </c>
      <c r="E58" t="s">
        <v>338</v>
      </c>
      <c r="F58" t="s">
        <v>2041</v>
      </c>
      <c r="G58" s="10" t="s">
        <v>322</v>
      </c>
      <c r="H58" t="s">
        <v>310</v>
      </c>
      <c r="I58" t="s">
        <v>310</v>
      </c>
      <c r="J58">
        <v>2002</v>
      </c>
      <c r="K58">
        <v>2014</v>
      </c>
      <c r="L58">
        <v>4</v>
      </c>
    </row>
    <row r="59" spans="1:13" hidden="1">
      <c r="B59" t="s">
        <v>2528</v>
      </c>
      <c r="C59" t="s">
        <v>2529</v>
      </c>
      <c r="D59" t="s">
        <v>382</v>
      </c>
      <c r="E59" t="s">
        <v>338</v>
      </c>
      <c r="F59" t="s">
        <v>2041</v>
      </c>
      <c r="G59" s="10" t="s">
        <v>322</v>
      </c>
      <c r="H59" t="s">
        <v>310</v>
      </c>
      <c r="I59" t="s">
        <v>310</v>
      </c>
      <c r="J59">
        <v>2002</v>
      </c>
      <c r="K59">
        <v>2014</v>
      </c>
      <c r="L59">
        <v>4</v>
      </c>
    </row>
    <row r="60" spans="1:13" hidden="1">
      <c r="B60" t="s">
        <v>2531</v>
      </c>
      <c r="C60" t="s">
        <v>2530</v>
      </c>
      <c r="D60" t="s">
        <v>382</v>
      </c>
      <c r="E60" t="s">
        <v>338</v>
      </c>
      <c r="F60" t="s">
        <v>2041</v>
      </c>
      <c r="G60" s="10" t="s">
        <v>322</v>
      </c>
      <c r="H60" t="s">
        <v>310</v>
      </c>
      <c r="I60" t="s">
        <v>310</v>
      </c>
      <c r="J60">
        <v>2004</v>
      </c>
      <c r="K60">
        <v>2014</v>
      </c>
      <c r="L60">
        <v>3</v>
      </c>
    </row>
    <row r="61" spans="1:13" hidden="1">
      <c r="B61" t="s">
        <v>2533</v>
      </c>
      <c r="C61" t="s">
        <v>2532</v>
      </c>
      <c r="D61" t="s">
        <v>382</v>
      </c>
      <c r="E61" t="s">
        <v>338</v>
      </c>
      <c r="F61" t="s">
        <v>2041</v>
      </c>
      <c r="G61" s="10" t="s">
        <v>322</v>
      </c>
      <c r="H61" t="s">
        <v>310</v>
      </c>
      <c r="I61" t="s">
        <v>310</v>
      </c>
      <c r="J61">
        <v>2002</v>
      </c>
      <c r="K61">
        <v>2014</v>
      </c>
      <c r="L61">
        <v>4</v>
      </c>
    </row>
    <row r="62" spans="1:13">
      <c r="A62" s="48">
        <v>1</v>
      </c>
      <c r="B62" t="s">
        <v>2534</v>
      </c>
      <c r="C62" t="s">
        <v>2535</v>
      </c>
      <c r="D62" t="s">
        <v>382</v>
      </c>
      <c r="E62" t="s">
        <v>338</v>
      </c>
      <c r="F62" t="s">
        <v>2041</v>
      </c>
      <c r="G62" s="10" t="s">
        <v>322</v>
      </c>
      <c r="H62" t="s">
        <v>310</v>
      </c>
      <c r="I62" t="s">
        <v>310</v>
      </c>
      <c r="J62">
        <v>2002</v>
      </c>
      <c r="K62">
        <v>2014</v>
      </c>
      <c r="L62">
        <v>4</v>
      </c>
    </row>
    <row r="63" spans="1:13" hidden="1">
      <c r="B63" t="s">
        <v>2537</v>
      </c>
      <c r="C63" t="s">
        <v>2536</v>
      </c>
      <c r="D63" t="s">
        <v>382</v>
      </c>
      <c r="E63" t="s">
        <v>338</v>
      </c>
      <c r="F63" t="s">
        <v>2041</v>
      </c>
      <c r="G63" s="10" t="s">
        <v>322</v>
      </c>
      <c r="H63" t="s">
        <v>310</v>
      </c>
      <c r="I63" t="s">
        <v>310</v>
      </c>
      <c r="J63">
        <v>2002</v>
      </c>
      <c r="K63">
        <v>2014</v>
      </c>
      <c r="L63">
        <v>4</v>
      </c>
      <c r="M63" t="s">
        <v>2538</v>
      </c>
    </row>
    <row r="64" spans="1:13" hidden="1">
      <c r="B64" t="s">
        <v>2541</v>
      </c>
      <c r="C64" s="29" t="s">
        <v>2540</v>
      </c>
      <c r="D64" t="s">
        <v>382</v>
      </c>
      <c r="E64" t="s">
        <v>338</v>
      </c>
      <c r="F64" t="s">
        <v>2041</v>
      </c>
      <c r="G64" s="10" t="s">
        <v>322</v>
      </c>
      <c r="H64" t="s">
        <v>310</v>
      </c>
      <c r="I64" t="s">
        <v>310</v>
      </c>
      <c r="J64">
        <v>2002</v>
      </c>
      <c r="K64">
        <v>2014</v>
      </c>
      <c r="L64">
        <v>4</v>
      </c>
    </row>
    <row r="65" spans="1:12" hidden="1">
      <c r="B65" t="s">
        <v>2542</v>
      </c>
      <c r="C65" t="s">
        <v>2539</v>
      </c>
      <c r="D65" t="s">
        <v>382</v>
      </c>
      <c r="E65" t="s">
        <v>338</v>
      </c>
      <c r="F65" t="s">
        <v>2041</v>
      </c>
      <c r="G65" s="10" t="s">
        <v>322</v>
      </c>
      <c r="H65" t="s">
        <v>310</v>
      </c>
      <c r="I65" t="s">
        <v>310</v>
      </c>
      <c r="J65">
        <v>2002</v>
      </c>
      <c r="K65">
        <v>2014</v>
      </c>
      <c r="L65">
        <v>4</v>
      </c>
    </row>
    <row r="66" spans="1:12" hidden="1">
      <c r="B66" t="s">
        <v>2544</v>
      </c>
      <c r="C66" t="s">
        <v>2543</v>
      </c>
      <c r="D66" t="s">
        <v>382</v>
      </c>
      <c r="E66" t="s">
        <v>338</v>
      </c>
      <c r="F66" t="s">
        <v>2041</v>
      </c>
      <c r="G66" s="10" t="s">
        <v>322</v>
      </c>
      <c r="H66" t="s">
        <v>310</v>
      </c>
      <c r="I66" t="s">
        <v>310</v>
      </c>
      <c r="J66">
        <v>2002</v>
      </c>
      <c r="K66">
        <v>2014</v>
      </c>
      <c r="L66">
        <v>4</v>
      </c>
    </row>
    <row r="67" spans="1:12" hidden="1">
      <c r="B67" t="s">
        <v>2545</v>
      </c>
      <c r="C67" t="s">
        <v>2549</v>
      </c>
      <c r="D67" t="s">
        <v>382</v>
      </c>
      <c r="E67" t="s">
        <v>338</v>
      </c>
      <c r="F67" t="s">
        <v>2041</v>
      </c>
      <c r="G67" s="10" t="s">
        <v>322</v>
      </c>
      <c r="H67" t="s">
        <v>310</v>
      </c>
      <c r="I67" t="s">
        <v>310</v>
      </c>
      <c r="J67">
        <v>2002</v>
      </c>
      <c r="K67">
        <v>2014</v>
      </c>
      <c r="L67">
        <v>4</v>
      </c>
    </row>
    <row r="68" spans="1:12" hidden="1">
      <c r="B68" t="s">
        <v>2547</v>
      </c>
      <c r="C68" t="s">
        <v>2546</v>
      </c>
      <c r="D68" t="s">
        <v>382</v>
      </c>
      <c r="E68" t="s">
        <v>338</v>
      </c>
      <c r="F68" t="s">
        <v>2041</v>
      </c>
      <c r="G68" s="10" t="s">
        <v>322</v>
      </c>
      <c r="H68" t="s">
        <v>310</v>
      </c>
      <c r="I68" t="s">
        <v>310</v>
      </c>
      <c r="J68">
        <v>2002</v>
      </c>
      <c r="K68">
        <v>2014</v>
      </c>
      <c r="L68">
        <v>4</v>
      </c>
    </row>
    <row r="69" spans="1:12">
      <c r="A69" s="48">
        <v>1</v>
      </c>
      <c r="B69" t="s">
        <v>2548</v>
      </c>
      <c r="C69" t="s">
        <v>2550</v>
      </c>
      <c r="D69" t="s">
        <v>382</v>
      </c>
      <c r="E69" t="s">
        <v>338</v>
      </c>
      <c r="F69" t="s">
        <v>2041</v>
      </c>
      <c r="G69" s="10" t="s">
        <v>322</v>
      </c>
      <c r="H69" t="s">
        <v>310</v>
      </c>
      <c r="I69" t="s">
        <v>310</v>
      </c>
      <c r="J69">
        <v>2002</v>
      </c>
      <c r="K69">
        <v>2014</v>
      </c>
      <c r="L69">
        <v>4</v>
      </c>
    </row>
    <row r="70" spans="1:12">
      <c r="A70" s="48">
        <v>1</v>
      </c>
      <c r="B70" t="s">
        <v>2552</v>
      </c>
      <c r="C70" t="s">
        <v>2551</v>
      </c>
      <c r="D70" t="s">
        <v>382</v>
      </c>
      <c r="E70" t="s">
        <v>338</v>
      </c>
      <c r="F70" t="s">
        <v>2041</v>
      </c>
      <c r="G70" s="10" t="s">
        <v>322</v>
      </c>
      <c r="H70" t="s">
        <v>310</v>
      </c>
      <c r="I70" t="s">
        <v>310</v>
      </c>
      <c r="J70">
        <v>2002</v>
      </c>
      <c r="K70">
        <v>2014</v>
      </c>
      <c r="L70">
        <v>4</v>
      </c>
    </row>
    <row r="71" spans="1:12" hidden="1">
      <c r="B71" t="s">
        <v>2554</v>
      </c>
      <c r="C71" t="s">
        <v>2553</v>
      </c>
      <c r="D71" t="s">
        <v>382</v>
      </c>
      <c r="E71" t="s">
        <v>338</v>
      </c>
      <c r="F71" t="s">
        <v>2041</v>
      </c>
      <c r="G71" s="10" t="s">
        <v>322</v>
      </c>
      <c r="H71" t="s">
        <v>310</v>
      </c>
      <c r="I71" t="s">
        <v>310</v>
      </c>
      <c r="J71">
        <v>2002</v>
      </c>
      <c r="K71">
        <v>2014</v>
      </c>
      <c r="L71">
        <v>4</v>
      </c>
    </row>
    <row r="72" spans="1:12" hidden="1">
      <c r="B72" t="s">
        <v>2556</v>
      </c>
      <c r="C72" t="s">
        <v>2555</v>
      </c>
      <c r="D72" t="s">
        <v>382</v>
      </c>
      <c r="E72" t="s">
        <v>338</v>
      </c>
      <c r="F72" t="s">
        <v>2041</v>
      </c>
      <c r="G72" s="10" t="s">
        <v>322</v>
      </c>
      <c r="H72" t="s">
        <v>310</v>
      </c>
      <c r="I72" t="s">
        <v>310</v>
      </c>
      <c r="J72">
        <v>2002</v>
      </c>
      <c r="K72">
        <v>2014</v>
      </c>
      <c r="L72">
        <v>4</v>
      </c>
    </row>
    <row r="73" spans="1:12" hidden="1">
      <c r="B73" t="s">
        <v>2558</v>
      </c>
      <c r="C73" s="29" t="s">
        <v>2557</v>
      </c>
      <c r="D73" t="s">
        <v>382</v>
      </c>
      <c r="E73" t="s">
        <v>338</v>
      </c>
      <c r="F73" t="s">
        <v>2041</v>
      </c>
      <c r="G73" s="10" t="s">
        <v>322</v>
      </c>
      <c r="H73" t="s">
        <v>310</v>
      </c>
      <c r="I73" t="s">
        <v>310</v>
      </c>
      <c r="J73">
        <v>2002</v>
      </c>
      <c r="K73">
        <v>2014</v>
      </c>
      <c r="L73">
        <v>4</v>
      </c>
    </row>
    <row r="74" spans="1:12" hidden="1">
      <c r="B74" t="s">
        <v>2559</v>
      </c>
      <c r="C74" t="s">
        <v>2561</v>
      </c>
      <c r="D74" t="s">
        <v>382</v>
      </c>
      <c r="E74" t="s">
        <v>338</v>
      </c>
      <c r="F74" t="s">
        <v>2041</v>
      </c>
      <c r="G74" s="10" t="s">
        <v>322</v>
      </c>
      <c r="H74" t="s">
        <v>310</v>
      </c>
      <c r="I74" t="s">
        <v>310</v>
      </c>
      <c r="J74">
        <v>2002</v>
      </c>
      <c r="K74">
        <v>2014</v>
      </c>
      <c r="L74">
        <v>4</v>
      </c>
    </row>
    <row r="75" spans="1:12" hidden="1">
      <c r="B75" t="s">
        <v>2562</v>
      </c>
      <c r="C75" t="s">
        <v>2560</v>
      </c>
      <c r="D75" t="s">
        <v>382</v>
      </c>
      <c r="E75" t="s">
        <v>338</v>
      </c>
      <c r="F75" t="s">
        <v>2041</v>
      </c>
      <c r="G75" s="10" t="s">
        <v>322</v>
      </c>
      <c r="H75" t="s">
        <v>310</v>
      </c>
      <c r="I75" t="s">
        <v>310</v>
      </c>
      <c r="J75">
        <v>2002</v>
      </c>
      <c r="K75">
        <v>2014</v>
      </c>
      <c r="L75">
        <v>4</v>
      </c>
    </row>
    <row r="76" spans="1:12" hidden="1">
      <c r="B76" t="s">
        <v>2564</v>
      </c>
      <c r="C76" t="s">
        <v>2563</v>
      </c>
      <c r="D76" t="s">
        <v>382</v>
      </c>
      <c r="E76" t="s">
        <v>338</v>
      </c>
      <c r="F76" t="s">
        <v>2041</v>
      </c>
      <c r="G76" s="10" t="s">
        <v>322</v>
      </c>
      <c r="H76" t="s">
        <v>310</v>
      </c>
      <c r="I76" t="s">
        <v>310</v>
      </c>
      <c r="J76">
        <v>2002</v>
      </c>
      <c r="K76">
        <v>2014</v>
      </c>
      <c r="L76">
        <v>4</v>
      </c>
    </row>
    <row r="77" spans="1:12" hidden="1">
      <c r="B77" t="s">
        <v>2566</v>
      </c>
      <c r="C77" t="s">
        <v>2565</v>
      </c>
      <c r="D77" t="s">
        <v>382</v>
      </c>
      <c r="E77" t="s">
        <v>338</v>
      </c>
      <c r="F77" t="s">
        <v>2041</v>
      </c>
      <c r="G77" s="10" t="s">
        <v>322</v>
      </c>
      <c r="H77" t="s">
        <v>310</v>
      </c>
      <c r="I77" t="s">
        <v>310</v>
      </c>
      <c r="J77">
        <v>2002</v>
      </c>
      <c r="K77">
        <v>2014</v>
      </c>
      <c r="L77">
        <v>4</v>
      </c>
    </row>
    <row r="78" spans="1:12" hidden="1">
      <c r="B78" t="s">
        <v>2567</v>
      </c>
      <c r="C78" t="s">
        <v>2569</v>
      </c>
      <c r="D78" t="s">
        <v>382</v>
      </c>
      <c r="E78" t="s">
        <v>338</v>
      </c>
      <c r="F78" t="s">
        <v>2041</v>
      </c>
      <c r="G78" s="10" t="s">
        <v>322</v>
      </c>
      <c r="H78" t="s">
        <v>310</v>
      </c>
      <c r="I78" t="s">
        <v>310</v>
      </c>
      <c r="J78">
        <v>2002</v>
      </c>
      <c r="K78">
        <v>2014</v>
      </c>
      <c r="L78">
        <v>4</v>
      </c>
    </row>
    <row r="79" spans="1:12" hidden="1">
      <c r="B79" t="s">
        <v>2570</v>
      </c>
      <c r="C79" t="s">
        <v>2568</v>
      </c>
      <c r="D79" t="s">
        <v>382</v>
      </c>
      <c r="E79" t="s">
        <v>338</v>
      </c>
      <c r="F79" t="s">
        <v>2041</v>
      </c>
      <c r="G79" s="10" t="s">
        <v>322</v>
      </c>
      <c r="H79" t="s">
        <v>310</v>
      </c>
      <c r="I79" t="s">
        <v>310</v>
      </c>
      <c r="J79">
        <v>2002</v>
      </c>
      <c r="K79">
        <v>2014</v>
      </c>
      <c r="L79">
        <v>4</v>
      </c>
    </row>
    <row r="80" spans="1:12" hidden="1">
      <c r="B80" t="s">
        <v>2572</v>
      </c>
      <c r="C80" t="s">
        <v>2571</v>
      </c>
      <c r="D80" t="s">
        <v>382</v>
      </c>
      <c r="E80" t="s">
        <v>338</v>
      </c>
      <c r="F80" t="s">
        <v>2041</v>
      </c>
      <c r="G80" s="10" t="s">
        <v>322</v>
      </c>
      <c r="H80" t="s">
        <v>310</v>
      </c>
      <c r="I80" t="s">
        <v>310</v>
      </c>
      <c r="J80">
        <v>2002</v>
      </c>
      <c r="K80">
        <v>2014</v>
      </c>
      <c r="L80">
        <v>4</v>
      </c>
    </row>
    <row r="81" spans="2:12" hidden="1">
      <c r="B81" t="s">
        <v>2573</v>
      </c>
      <c r="C81" t="s">
        <v>2574</v>
      </c>
      <c r="D81" t="s">
        <v>382</v>
      </c>
      <c r="E81" t="s">
        <v>338</v>
      </c>
      <c r="F81" t="s">
        <v>2041</v>
      </c>
      <c r="G81" s="10" t="s">
        <v>322</v>
      </c>
      <c r="H81" t="s">
        <v>310</v>
      </c>
      <c r="I81" t="s">
        <v>310</v>
      </c>
      <c r="J81">
        <v>2002</v>
      </c>
      <c r="K81">
        <v>2014</v>
      </c>
      <c r="L81">
        <v>4</v>
      </c>
    </row>
    <row r="82" spans="2:12" hidden="1">
      <c r="B82" t="s">
        <v>2576</v>
      </c>
      <c r="C82" t="s">
        <v>2575</v>
      </c>
      <c r="D82" t="s">
        <v>382</v>
      </c>
      <c r="E82" t="s">
        <v>338</v>
      </c>
      <c r="F82" t="s">
        <v>2041</v>
      </c>
      <c r="G82" s="10" t="s">
        <v>322</v>
      </c>
      <c r="H82" t="s">
        <v>310</v>
      </c>
      <c r="I82" t="s">
        <v>310</v>
      </c>
      <c r="J82">
        <v>2002</v>
      </c>
      <c r="K82">
        <v>2014</v>
      </c>
      <c r="L82">
        <v>4</v>
      </c>
    </row>
    <row r="83" spans="2:12" hidden="1">
      <c r="B83" t="s">
        <v>2577</v>
      </c>
      <c r="C83" t="s">
        <v>2578</v>
      </c>
      <c r="D83" t="s">
        <v>382</v>
      </c>
      <c r="E83" t="s">
        <v>338</v>
      </c>
      <c r="F83" t="s">
        <v>2041</v>
      </c>
      <c r="G83" s="10" t="s">
        <v>322</v>
      </c>
      <c r="H83" t="s">
        <v>310</v>
      </c>
      <c r="I83" t="s">
        <v>310</v>
      </c>
      <c r="J83">
        <v>2002</v>
      </c>
      <c r="K83">
        <v>2014</v>
      </c>
      <c r="L83">
        <v>4</v>
      </c>
    </row>
    <row r="84" spans="2:12" hidden="1">
      <c r="B84" t="s">
        <v>2580</v>
      </c>
      <c r="C84" t="s">
        <v>2579</v>
      </c>
      <c r="D84" t="s">
        <v>382</v>
      </c>
      <c r="E84" t="s">
        <v>338</v>
      </c>
      <c r="F84" t="s">
        <v>2041</v>
      </c>
      <c r="G84" s="10" t="s">
        <v>322</v>
      </c>
      <c r="H84" t="s">
        <v>310</v>
      </c>
      <c r="I84" t="s">
        <v>310</v>
      </c>
      <c r="J84">
        <v>2002</v>
      </c>
      <c r="K84">
        <v>2014</v>
      </c>
      <c r="L84">
        <v>4</v>
      </c>
    </row>
    <row r="85" spans="2:12" hidden="1">
      <c r="B85" t="s">
        <v>2582</v>
      </c>
      <c r="C85" t="s">
        <v>2581</v>
      </c>
      <c r="D85" t="s">
        <v>382</v>
      </c>
      <c r="E85" t="s">
        <v>338</v>
      </c>
      <c r="F85" t="s">
        <v>2041</v>
      </c>
      <c r="G85" s="10" t="s">
        <v>322</v>
      </c>
      <c r="H85" t="s">
        <v>310</v>
      </c>
      <c r="I85" t="s">
        <v>310</v>
      </c>
      <c r="J85">
        <v>2002</v>
      </c>
      <c r="K85">
        <v>2014</v>
      </c>
      <c r="L85">
        <v>4</v>
      </c>
    </row>
    <row r="86" spans="2:12" hidden="1">
      <c r="B86" t="s">
        <v>2584</v>
      </c>
      <c r="C86" t="s">
        <v>2583</v>
      </c>
      <c r="D86" t="s">
        <v>382</v>
      </c>
      <c r="E86" t="s">
        <v>338</v>
      </c>
      <c r="F86" t="s">
        <v>2041</v>
      </c>
      <c r="G86" s="10" t="s">
        <v>322</v>
      </c>
      <c r="H86" t="s">
        <v>310</v>
      </c>
      <c r="I86" t="s">
        <v>310</v>
      </c>
      <c r="J86">
        <v>2002</v>
      </c>
      <c r="K86">
        <v>2014</v>
      </c>
      <c r="L86">
        <v>4</v>
      </c>
    </row>
    <row r="87" spans="2:12" hidden="1">
      <c r="B87" t="s">
        <v>2586</v>
      </c>
      <c r="C87" t="s">
        <v>2585</v>
      </c>
      <c r="D87" t="s">
        <v>382</v>
      </c>
      <c r="E87" t="s">
        <v>338</v>
      </c>
      <c r="F87" t="s">
        <v>2041</v>
      </c>
      <c r="G87" s="10" t="s">
        <v>322</v>
      </c>
      <c r="H87" t="s">
        <v>310</v>
      </c>
      <c r="I87" t="s">
        <v>310</v>
      </c>
      <c r="J87">
        <v>2002</v>
      </c>
      <c r="K87">
        <v>2014</v>
      </c>
      <c r="L87">
        <v>4</v>
      </c>
    </row>
    <row r="88" spans="2:12" hidden="1">
      <c r="B88" t="s">
        <v>2588</v>
      </c>
      <c r="C88" t="s">
        <v>2587</v>
      </c>
      <c r="D88" t="s">
        <v>382</v>
      </c>
      <c r="E88" t="s">
        <v>338</v>
      </c>
      <c r="F88" t="s">
        <v>2041</v>
      </c>
      <c r="G88" s="10" t="s">
        <v>322</v>
      </c>
      <c r="H88" t="s">
        <v>310</v>
      </c>
      <c r="I88" t="s">
        <v>310</v>
      </c>
      <c r="J88">
        <v>2002</v>
      </c>
      <c r="K88">
        <v>2014</v>
      </c>
      <c r="L88">
        <v>4</v>
      </c>
    </row>
    <row r="89" spans="2:12" hidden="1">
      <c r="B89" t="s">
        <v>2590</v>
      </c>
      <c r="C89" t="s">
        <v>2589</v>
      </c>
      <c r="D89" t="s">
        <v>382</v>
      </c>
      <c r="E89" t="s">
        <v>338</v>
      </c>
      <c r="F89" t="s">
        <v>2041</v>
      </c>
      <c r="G89" s="10" t="s">
        <v>322</v>
      </c>
      <c r="H89" t="s">
        <v>310</v>
      </c>
      <c r="I89" t="s">
        <v>310</v>
      </c>
      <c r="J89">
        <v>2002</v>
      </c>
      <c r="K89">
        <v>2014</v>
      </c>
      <c r="L89">
        <v>4</v>
      </c>
    </row>
    <row r="90" spans="2:12" hidden="1">
      <c r="B90" t="s">
        <v>2592</v>
      </c>
      <c r="C90" t="s">
        <v>2591</v>
      </c>
      <c r="D90" t="s">
        <v>382</v>
      </c>
      <c r="E90" t="s">
        <v>338</v>
      </c>
      <c r="F90" t="s">
        <v>2041</v>
      </c>
      <c r="G90" s="10" t="s">
        <v>322</v>
      </c>
      <c r="H90" t="s">
        <v>310</v>
      </c>
      <c r="I90" t="s">
        <v>310</v>
      </c>
      <c r="J90">
        <v>2002</v>
      </c>
      <c r="K90">
        <v>2014</v>
      </c>
      <c r="L90">
        <v>4</v>
      </c>
    </row>
    <row r="91" spans="2:12" hidden="1">
      <c r="B91" t="s">
        <v>2594</v>
      </c>
      <c r="C91" t="s">
        <v>2593</v>
      </c>
      <c r="D91" t="s">
        <v>382</v>
      </c>
      <c r="E91" t="s">
        <v>338</v>
      </c>
      <c r="F91" t="s">
        <v>2041</v>
      </c>
      <c r="G91" s="10" t="s">
        <v>322</v>
      </c>
      <c r="H91" t="s">
        <v>310</v>
      </c>
      <c r="I91" t="s">
        <v>310</v>
      </c>
      <c r="J91">
        <v>2002</v>
      </c>
      <c r="K91">
        <v>2014</v>
      </c>
      <c r="L91">
        <v>4</v>
      </c>
    </row>
    <row r="92" spans="2:12" hidden="1">
      <c r="B92" t="s">
        <v>2596</v>
      </c>
      <c r="C92" t="s">
        <v>2595</v>
      </c>
      <c r="D92" t="s">
        <v>382</v>
      </c>
      <c r="E92" t="s">
        <v>338</v>
      </c>
      <c r="F92" t="s">
        <v>2041</v>
      </c>
      <c r="G92" s="10" t="s">
        <v>322</v>
      </c>
      <c r="H92" t="s">
        <v>310</v>
      </c>
      <c r="I92" t="s">
        <v>310</v>
      </c>
      <c r="J92">
        <v>2002</v>
      </c>
      <c r="K92">
        <v>2014</v>
      </c>
      <c r="L92">
        <v>4</v>
      </c>
    </row>
    <row r="93" spans="2:12" hidden="1">
      <c r="B93" t="s">
        <v>2597</v>
      </c>
      <c r="C93" t="s">
        <v>2598</v>
      </c>
      <c r="D93" t="s">
        <v>382</v>
      </c>
      <c r="E93" t="s">
        <v>338</v>
      </c>
      <c r="F93" t="s">
        <v>2041</v>
      </c>
      <c r="G93" s="10" t="s">
        <v>322</v>
      </c>
      <c r="H93" t="s">
        <v>310</v>
      </c>
      <c r="I93" t="s">
        <v>310</v>
      </c>
      <c r="J93">
        <v>2002</v>
      </c>
      <c r="K93">
        <v>2014</v>
      </c>
      <c r="L93">
        <v>4</v>
      </c>
    </row>
    <row r="94" spans="2:12" hidden="1">
      <c r="B94" t="s">
        <v>2600</v>
      </c>
      <c r="C94" t="s">
        <v>2599</v>
      </c>
      <c r="D94" t="s">
        <v>382</v>
      </c>
      <c r="E94" t="s">
        <v>338</v>
      </c>
      <c r="F94" t="s">
        <v>2041</v>
      </c>
      <c r="G94" s="10" t="s">
        <v>322</v>
      </c>
      <c r="H94" t="s">
        <v>310</v>
      </c>
      <c r="I94" t="s">
        <v>310</v>
      </c>
      <c r="J94">
        <v>2002</v>
      </c>
      <c r="K94">
        <v>2014</v>
      </c>
      <c r="L94">
        <v>4</v>
      </c>
    </row>
    <row r="95" spans="2:12" hidden="1">
      <c r="B95" t="s">
        <v>2602</v>
      </c>
      <c r="C95" t="s">
        <v>2601</v>
      </c>
      <c r="D95" t="s">
        <v>382</v>
      </c>
      <c r="E95" t="s">
        <v>338</v>
      </c>
      <c r="F95" t="s">
        <v>2041</v>
      </c>
      <c r="G95" s="10" t="s">
        <v>322</v>
      </c>
      <c r="H95" t="s">
        <v>310</v>
      </c>
      <c r="I95" t="s">
        <v>310</v>
      </c>
      <c r="J95">
        <v>2002</v>
      </c>
      <c r="K95">
        <v>2014</v>
      </c>
      <c r="L95">
        <v>4</v>
      </c>
    </row>
    <row r="96" spans="2:12" hidden="1">
      <c r="B96" t="s">
        <v>2604</v>
      </c>
      <c r="C96" t="s">
        <v>2603</v>
      </c>
      <c r="D96" t="s">
        <v>382</v>
      </c>
      <c r="E96" t="s">
        <v>338</v>
      </c>
      <c r="F96" t="s">
        <v>2041</v>
      </c>
      <c r="G96" s="10" t="s">
        <v>322</v>
      </c>
      <c r="H96" t="s">
        <v>310</v>
      </c>
      <c r="I96" t="s">
        <v>310</v>
      </c>
      <c r="J96">
        <v>2002</v>
      </c>
      <c r="K96">
        <v>2014</v>
      </c>
      <c r="L96">
        <v>4</v>
      </c>
    </row>
    <row r="97" spans="2:13" hidden="1">
      <c r="B97" t="s">
        <v>2606</v>
      </c>
      <c r="C97" t="s">
        <v>2605</v>
      </c>
      <c r="D97" t="s">
        <v>382</v>
      </c>
      <c r="E97" t="s">
        <v>338</v>
      </c>
      <c r="F97" t="s">
        <v>2041</v>
      </c>
      <c r="G97" s="10" t="s">
        <v>322</v>
      </c>
      <c r="H97" t="s">
        <v>310</v>
      </c>
      <c r="I97" t="s">
        <v>310</v>
      </c>
      <c r="J97">
        <v>2002</v>
      </c>
      <c r="K97">
        <v>2014</v>
      </c>
      <c r="L97">
        <v>4</v>
      </c>
    </row>
    <row r="98" spans="2:13" hidden="1">
      <c r="B98" t="s">
        <v>2607</v>
      </c>
      <c r="C98" t="s">
        <v>2608</v>
      </c>
      <c r="D98" t="s">
        <v>382</v>
      </c>
      <c r="E98" t="s">
        <v>338</v>
      </c>
      <c r="F98" t="s">
        <v>2041</v>
      </c>
      <c r="G98" s="10" t="s">
        <v>322</v>
      </c>
      <c r="H98" t="s">
        <v>310</v>
      </c>
      <c r="I98" t="s">
        <v>310</v>
      </c>
      <c r="J98">
        <v>2002</v>
      </c>
      <c r="K98">
        <v>2014</v>
      </c>
      <c r="L98">
        <v>4</v>
      </c>
    </row>
    <row r="99" spans="2:13" hidden="1">
      <c r="B99" t="s">
        <v>2610</v>
      </c>
      <c r="C99" t="s">
        <v>2609</v>
      </c>
      <c r="D99" t="s">
        <v>382</v>
      </c>
      <c r="E99" t="s">
        <v>338</v>
      </c>
      <c r="F99" t="s">
        <v>2041</v>
      </c>
      <c r="G99" s="10" t="s">
        <v>322</v>
      </c>
      <c r="H99" t="s">
        <v>310</v>
      </c>
      <c r="I99" t="s">
        <v>310</v>
      </c>
      <c r="J99">
        <v>2002</v>
      </c>
      <c r="K99">
        <v>2014</v>
      </c>
      <c r="L99">
        <v>4</v>
      </c>
    </row>
    <row r="100" spans="2:13" hidden="1">
      <c r="B100" t="s">
        <v>2612</v>
      </c>
      <c r="C100" t="s">
        <v>2611</v>
      </c>
      <c r="D100" t="s">
        <v>382</v>
      </c>
      <c r="E100" t="s">
        <v>338</v>
      </c>
      <c r="F100" t="s">
        <v>2041</v>
      </c>
      <c r="G100" s="10" t="s">
        <v>322</v>
      </c>
      <c r="H100" t="s">
        <v>310</v>
      </c>
      <c r="I100" t="s">
        <v>310</v>
      </c>
      <c r="J100">
        <v>2002</v>
      </c>
      <c r="K100">
        <v>2014</v>
      </c>
      <c r="L100">
        <v>4</v>
      </c>
      <c r="M100" t="s">
        <v>2613</v>
      </c>
    </row>
    <row r="101" spans="2:13" hidden="1">
      <c r="B101" t="s">
        <v>2614</v>
      </c>
      <c r="C101" t="s">
        <v>2615</v>
      </c>
      <c r="D101" t="s">
        <v>382</v>
      </c>
      <c r="E101" t="s">
        <v>338</v>
      </c>
      <c r="F101" t="s">
        <v>2041</v>
      </c>
      <c r="G101" s="10" t="s">
        <v>322</v>
      </c>
      <c r="H101" t="s">
        <v>310</v>
      </c>
      <c r="I101" t="s">
        <v>310</v>
      </c>
      <c r="J101">
        <v>2012</v>
      </c>
      <c r="K101">
        <v>2014</v>
      </c>
      <c r="L101">
        <v>2</v>
      </c>
    </row>
    <row r="102" spans="2:13" hidden="1">
      <c r="B102" t="s">
        <v>2617</v>
      </c>
      <c r="C102" t="s">
        <v>2616</v>
      </c>
      <c r="D102" t="s">
        <v>382</v>
      </c>
      <c r="E102" t="s">
        <v>338</v>
      </c>
      <c r="F102" t="s">
        <v>2041</v>
      </c>
      <c r="G102" s="10" t="s">
        <v>322</v>
      </c>
      <c r="H102" t="s">
        <v>310</v>
      </c>
      <c r="I102" t="s">
        <v>310</v>
      </c>
      <c r="J102">
        <v>2002</v>
      </c>
      <c r="K102">
        <v>2014</v>
      </c>
      <c r="L102">
        <v>4</v>
      </c>
    </row>
    <row r="104" spans="2:13">
      <c r="B104" s="14" t="s">
        <v>479</v>
      </c>
    </row>
    <row r="105" spans="2:13">
      <c r="B105" t="s">
        <v>2376</v>
      </c>
      <c r="C105" t="s">
        <v>2375</v>
      </c>
      <c r="D105" t="s">
        <v>300</v>
      </c>
      <c r="E105" t="s">
        <v>310</v>
      </c>
      <c r="F105" t="s">
        <v>310</v>
      </c>
      <c r="G105" t="s">
        <v>303</v>
      </c>
      <c r="H105" t="s">
        <v>310</v>
      </c>
      <c r="I105" t="s">
        <v>310</v>
      </c>
      <c r="J105">
        <v>2002</v>
      </c>
      <c r="K105">
        <v>2016</v>
      </c>
      <c r="L105">
        <v>15</v>
      </c>
      <c r="M105" t="s">
        <v>2377</v>
      </c>
    </row>
    <row r="106" spans="2:13">
      <c r="B106" t="s">
        <v>2402</v>
      </c>
      <c r="C106" t="s">
        <v>2393</v>
      </c>
      <c r="D106" t="s">
        <v>300</v>
      </c>
      <c r="E106" t="s">
        <v>310</v>
      </c>
      <c r="F106" t="s">
        <v>310</v>
      </c>
      <c r="G106" s="10" t="s">
        <v>322</v>
      </c>
      <c r="H106" t="s">
        <v>310</v>
      </c>
      <c r="I106" t="s">
        <v>310</v>
      </c>
      <c r="J106">
        <v>2001</v>
      </c>
      <c r="K106">
        <v>2016</v>
      </c>
      <c r="L106">
        <v>16</v>
      </c>
    </row>
    <row r="107" spans="2:13">
      <c r="B107" t="s">
        <v>2394</v>
      </c>
      <c r="C107" t="s">
        <v>2395</v>
      </c>
      <c r="D107" t="s">
        <v>300</v>
      </c>
      <c r="E107" t="s">
        <v>310</v>
      </c>
      <c r="F107" t="s">
        <v>310</v>
      </c>
      <c r="G107" s="10" t="s">
        <v>322</v>
      </c>
      <c r="H107" t="s">
        <v>310</v>
      </c>
      <c r="I107" t="s">
        <v>310</v>
      </c>
      <c r="J107">
        <v>2001</v>
      </c>
      <c r="K107">
        <v>2016</v>
      </c>
      <c r="L107">
        <v>16</v>
      </c>
      <c r="M107" t="s">
        <v>2396</v>
      </c>
    </row>
    <row r="108" spans="2:13">
      <c r="B108" t="s">
        <v>2397</v>
      </c>
      <c r="C108" s="29" t="s">
        <v>2398</v>
      </c>
      <c r="D108" t="s">
        <v>300</v>
      </c>
      <c r="E108" t="s">
        <v>310</v>
      </c>
      <c r="F108" t="s">
        <v>310</v>
      </c>
      <c r="G108" t="s">
        <v>303</v>
      </c>
      <c r="H108" t="s">
        <v>310</v>
      </c>
      <c r="I108" t="s">
        <v>310</v>
      </c>
      <c r="J108">
        <v>2002</v>
      </c>
      <c r="K108">
        <v>2002</v>
      </c>
      <c r="L108">
        <v>1</v>
      </c>
      <c r="M108" t="s">
        <v>2396</v>
      </c>
    </row>
    <row r="109" spans="2:13">
      <c r="B109" t="s">
        <v>2400</v>
      </c>
      <c r="C109" t="s">
        <v>2399</v>
      </c>
      <c r="D109" t="s">
        <v>300</v>
      </c>
      <c r="E109" t="s">
        <v>310</v>
      </c>
      <c r="F109" t="s">
        <v>310</v>
      </c>
      <c r="G109" t="s">
        <v>303</v>
      </c>
      <c r="H109" t="s">
        <v>310</v>
      </c>
      <c r="I109" t="s">
        <v>310</v>
      </c>
      <c r="J109">
        <v>2001</v>
      </c>
      <c r="K109">
        <v>2016</v>
      </c>
      <c r="L109">
        <v>15</v>
      </c>
      <c r="M109" t="s">
        <v>2396</v>
      </c>
    </row>
    <row r="110" spans="2:13">
      <c r="B110" t="s">
        <v>2401</v>
      </c>
      <c r="C110" t="s">
        <v>574</v>
      </c>
      <c r="D110" t="s">
        <v>300</v>
      </c>
      <c r="E110" t="s">
        <v>310</v>
      </c>
      <c r="F110" t="s">
        <v>310</v>
      </c>
      <c r="G110" t="s">
        <v>303</v>
      </c>
      <c r="H110" t="s">
        <v>310</v>
      </c>
      <c r="I110" t="s">
        <v>310</v>
      </c>
      <c r="J110">
        <v>2001</v>
      </c>
      <c r="K110">
        <v>2016</v>
      </c>
      <c r="L110">
        <v>16</v>
      </c>
      <c r="M110" t="s">
        <v>2396</v>
      </c>
    </row>
    <row r="111" spans="2:13">
      <c r="B111" t="s">
        <v>2404</v>
      </c>
      <c r="C111" t="s">
        <v>2403</v>
      </c>
      <c r="D111" t="s">
        <v>300</v>
      </c>
      <c r="E111" t="s">
        <v>310</v>
      </c>
      <c r="F111" t="s">
        <v>310</v>
      </c>
      <c r="G111" t="s">
        <v>303</v>
      </c>
      <c r="H111" t="s">
        <v>310</v>
      </c>
      <c r="I111" t="s">
        <v>310</v>
      </c>
      <c r="J111">
        <v>2001</v>
      </c>
      <c r="K111">
        <v>2016</v>
      </c>
      <c r="L111">
        <v>16</v>
      </c>
      <c r="M111" t="s">
        <v>2413</v>
      </c>
    </row>
    <row r="112" spans="2:13">
      <c r="B112" t="s">
        <v>2406</v>
      </c>
      <c r="C112" t="s">
        <v>2405</v>
      </c>
      <c r="D112" t="s">
        <v>300</v>
      </c>
      <c r="E112" t="s">
        <v>310</v>
      </c>
      <c r="F112" t="s">
        <v>310</v>
      </c>
      <c r="G112" t="s">
        <v>303</v>
      </c>
      <c r="H112" t="s">
        <v>310</v>
      </c>
      <c r="I112" t="s">
        <v>310</v>
      </c>
      <c r="J112">
        <v>2001</v>
      </c>
      <c r="K112">
        <v>2016</v>
      </c>
      <c r="L112">
        <v>16</v>
      </c>
    </row>
    <row r="113" spans="2:12">
      <c r="B113" t="s">
        <v>2408</v>
      </c>
      <c r="C113" t="s">
        <v>2407</v>
      </c>
      <c r="D113" t="s">
        <v>300</v>
      </c>
      <c r="E113" t="s">
        <v>310</v>
      </c>
      <c r="F113" t="s">
        <v>310</v>
      </c>
      <c r="G113" t="s">
        <v>303</v>
      </c>
      <c r="H113" t="s">
        <v>310</v>
      </c>
      <c r="I113" t="s">
        <v>310</v>
      </c>
      <c r="J113">
        <v>2001</v>
      </c>
      <c r="K113">
        <v>2016</v>
      </c>
      <c r="L113">
        <v>16</v>
      </c>
    </row>
    <row r="114" spans="2:12">
      <c r="B114" t="s">
        <v>2410</v>
      </c>
      <c r="C114" t="s">
        <v>2409</v>
      </c>
      <c r="D114" t="s">
        <v>300</v>
      </c>
      <c r="E114" t="s">
        <v>310</v>
      </c>
      <c r="F114" t="s">
        <v>310</v>
      </c>
      <c r="G114" t="s">
        <v>303</v>
      </c>
      <c r="H114" t="s">
        <v>310</v>
      </c>
      <c r="I114" t="s">
        <v>310</v>
      </c>
      <c r="J114">
        <v>2001</v>
      </c>
      <c r="K114">
        <v>2016</v>
      </c>
      <c r="L114">
        <v>16</v>
      </c>
    </row>
    <row r="115" spans="2:12">
      <c r="B115" s="28" t="s">
        <v>2411</v>
      </c>
      <c r="C115" t="s">
        <v>2412</v>
      </c>
      <c r="D115" t="s">
        <v>300</v>
      </c>
      <c r="E115" t="s">
        <v>310</v>
      </c>
      <c r="F115" t="s">
        <v>310</v>
      </c>
      <c r="G115" t="s">
        <v>303</v>
      </c>
      <c r="H115" t="s">
        <v>310</v>
      </c>
      <c r="I115" t="s">
        <v>310</v>
      </c>
      <c r="J115">
        <v>2001</v>
      </c>
      <c r="K115">
        <v>2016</v>
      </c>
      <c r="L115">
        <v>16</v>
      </c>
    </row>
    <row r="116" spans="2:12">
      <c r="B116" t="s">
        <v>2415</v>
      </c>
      <c r="C116" t="s">
        <v>2414</v>
      </c>
      <c r="D116" t="s">
        <v>300</v>
      </c>
      <c r="E116" t="s">
        <v>310</v>
      </c>
      <c r="F116" t="s">
        <v>310</v>
      </c>
      <c r="G116" t="s">
        <v>303</v>
      </c>
      <c r="H116" t="s">
        <v>310</v>
      </c>
      <c r="I116" t="s">
        <v>310</v>
      </c>
      <c r="J116">
        <v>2001</v>
      </c>
      <c r="K116">
        <v>2016</v>
      </c>
      <c r="L116">
        <v>16</v>
      </c>
    </row>
    <row r="117" spans="2:12">
      <c r="B117" t="s">
        <v>2511</v>
      </c>
      <c r="C117" t="s">
        <v>2510</v>
      </c>
      <c r="D117" t="s">
        <v>300</v>
      </c>
      <c r="E117" t="s">
        <v>310</v>
      </c>
      <c r="F117" t="s">
        <v>310</v>
      </c>
      <c r="G117" t="s">
        <v>303</v>
      </c>
      <c r="H117" t="s">
        <v>310</v>
      </c>
      <c r="I117" t="s">
        <v>310</v>
      </c>
      <c r="J117">
        <v>2001</v>
      </c>
      <c r="K117">
        <v>2016</v>
      </c>
      <c r="L117">
        <v>16</v>
      </c>
    </row>
    <row r="118" spans="2:12">
      <c r="B118" t="s">
        <v>2513</v>
      </c>
      <c r="C118" t="s">
        <v>2512</v>
      </c>
      <c r="D118" t="s">
        <v>300</v>
      </c>
      <c r="E118" t="s">
        <v>310</v>
      </c>
      <c r="F118" t="s">
        <v>310</v>
      </c>
      <c r="G118" t="s">
        <v>303</v>
      </c>
      <c r="H118" t="s">
        <v>310</v>
      </c>
      <c r="I118" t="s">
        <v>310</v>
      </c>
      <c r="J118">
        <v>2001</v>
      </c>
      <c r="K118">
        <v>2016</v>
      </c>
      <c r="L118">
        <v>16</v>
      </c>
    </row>
    <row r="119" spans="2:12">
      <c r="B119" t="s">
        <v>2515</v>
      </c>
      <c r="C119" t="s">
        <v>2514</v>
      </c>
      <c r="D119" t="s">
        <v>300</v>
      </c>
      <c r="E119" t="s">
        <v>310</v>
      </c>
      <c r="F119" t="s">
        <v>310</v>
      </c>
      <c r="G119" t="s">
        <v>303</v>
      </c>
      <c r="H119" t="s">
        <v>310</v>
      </c>
      <c r="I119" t="s">
        <v>310</v>
      </c>
      <c r="J119">
        <v>2001</v>
      </c>
      <c r="K119">
        <v>2016</v>
      </c>
      <c r="L119">
        <v>16</v>
      </c>
    </row>
    <row r="120" spans="2:12">
      <c r="B120" t="s">
        <v>2517</v>
      </c>
      <c r="C120" t="s">
        <v>2516</v>
      </c>
      <c r="D120" t="s">
        <v>300</v>
      </c>
      <c r="E120" t="s">
        <v>310</v>
      </c>
      <c r="F120" t="s">
        <v>310</v>
      </c>
      <c r="G120" t="s">
        <v>303</v>
      </c>
      <c r="H120" t="s">
        <v>310</v>
      </c>
      <c r="I120" t="s">
        <v>310</v>
      </c>
      <c r="J120">
        <v>2001</v>
      </c>
      <c r="K120">
        <v>2016</v>
      </c>
      <c r="L120">
        <v>16</v>
      </c>
    </row>
  </sheetData>
  <autoFilter ref="A1:M102">
    <filterColumn colId="0">
      <customFilters>
        <customFilter operator="notEqual" val=" "/>
      </customFilters>
    </filterColumn>
  </autoFilter>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283"/>
  <sheetViews>
    <sheetView workbookViewId="0">
      <pane ySplit="1" topLeftCell="A2" activePane="bottomLeft" state="frozen"/>
      <selection pane="bottomLeft"/>
    </sheetView>
  </sheetViews>
  <sheetFormatPr defaultRowHeight="15"/>
  <cols>
    <col min="1" max="1" width="8.7109375" style="48"/>
    <col min="2" max="2" width="13.7109375" customWidth="1"/>
    <col min="3" max="3" width="60.2851562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B2" s="14" t="s">
        <v>1128</v>
      </c>
    </row>
    <row r="3" spans="1:13" hidden="1">
      <c r="B3" t="s">
        <v>1151</v>
      </c>
      <c r="C3" t="s">
        <v>1150</v>
      </c>
      <c r="D3" t="s">
        <v>382</v>
      </c>
      <c r="E3" t="s">
        <v>310</v>
      </c>
      <c r="F3" t="s">
        <v>310</v>
      </c>
      <c r="G3" t="s">
        <v>303</v>
      </c>
      <c r="H3" t="s">
        <v>310</v>
      </c>
      <c r="I3" t="s">
        <v>310</v>
      </c>
      <c r="J3">
        <v>1992</v>
      </c>
      <c r="K3">
        <v>1992</v>
      </c>
      <c r="L3">
        <v>1</v>
      </c>
    </row>
    <row r="4" spans="1:13">
      <c r="A4" s="48">
        <v>1</v>
      </c>
      <c r="B4" t="s">
        <v>1153</v>
      </c>
      <c r="C4" t="s">
        <v>1152</v>
      </c>
      <c r="D4" t="s">
        <v>382</v>
      </c>
      <c r="E4" t="s">
        <v>338</v>
      </c>
      <c r="F4" t="s">
        <v>1154</v>
      </c>
      <c r="G4" t="s">
        <v>322</v>
      </c>
      <c r="H4">
        <v>0</v>
      </c>
      <c r="I4" s="20">
        <v>9999999</v>
      </c>
      <c r="J4">
        <v>1992</v>
      </c>
      <c r="K4">
        <v>1992</v>
      </c>
      <c r="L4">
        <v>1</v>
      </c>
      <c r="M4" t="s">
        <v>1161</v>
      </c>
    </row>
    <row r="5" spans="1:13">
      <c r="A5" s="48">
        <v>1</v>
      </c>
      <c r="B5" t="s">
        <v>1156</v>
      </c>
      <c r="C5" t="s">
        <v>1155</v>
      </c>
      <c r="D5" t="s">
        <v>382</v>
      </c>
      <c r="E5" t="s">
        <v>310</v>
      </c>
      <c r="F5" t="s">
        <v>310</v>
      </c>
      <c r="G5" t="s">
        <v>303</v>
      </c>
      <c r="H5" t="s">
        <v>310</v>
      </c>
      <c r="I5" t="s">
        <v>310</v>
      </c>
      <c r="J5">
        <v>1992</v>
      </c>
      <c r="K5">
        <v>1992</v>
      </c>
      <c r="L5">
        <v>1</v>
      </c>
    </row>
    <row r="6" spans="1:13" hidden="1">
      <c r="B6" t="s">
        <v>1158</v>
      </c>
      <c r="C6" t="s">
        <v>1157</v>
      </c>
      <c r="D6" t="s">
        <v>334</v>
      </c>
      <c r="E6" t="s">
        <v>310</v>
      </c>
      <c r="F6" t="s">
        <v>310</v>
      </c>
      <c r="G6" t="s">
        <v>303</v>
      </c>
      <c r="H6" t="s">
        <v>310</v>
      </c>
      <c r="I6" t="s">
        <v>310</v>
      </c>
      <c r="J6">
        <v>1992</v>
      </c>
      <c r="K6">
        <v>1992</v>
      </c>
      <c r="L6">
        <v>1</v>
      </c>
    </row>
    <row r="7" spans="1:13" hidden="1">
      <c r="B7" t="s">
        <v>1160</v>
      </c>
      <c r="C7" t="s">
        <v>1159</v>
      </c>
      <c r="D7" t="s">
        <v>382</v>
      </c>
      <c r="E7" t="s">
        <v>338</v>
      </c>
      <c r="F7" t="s">
        <v>1154</v>
      </c>
      <c r="G7" t="s">
        <v>322</v>
      </c>
      <c r="H7">
        <v>0</v>
      </c>
      <c r="I7" s="20">
        <v>9999999</v>
      </c>
      <c r="J7">
        <v>1992</v>
      </c>
      <c r="K7">
        <v>1992</v>
      </c>
      <c r="L7">
        <v>1</v>
      </c>
    </row>
    <row r="8" spans="1:13" hidden="1">
      <c r="B8" t="s">
        <v>1163</v>
      </c>
      <c r="C8" t="s">
        <v>1162</v>
      </c>
      <c r="D8" t="s">
        <v>300</v>
      </c>
      <c r="E8" t="s">
        <v>310</v>
      </c>
      <c r="F8" t="s">
        <v>310</v>
      </c>
      <c r="G8" t="s">
        <v>303</v>
      </c>
      <c r="H8" t="s">
        <v>310</v>
      </c>
      <c r="I8" t="s">
        <v>310</v>
      </c>
      <c r="J8">
        <v>1992</v>
      </c>
      <c r="K8">
        <v>1992</v>
      </c>
      <c r="L8">
        <v>1</v>
      </c>
    </row>
    <row r="9" spans="1:13" hidden="1">
      <c r="B9" t="s">
        <v>1165</v>
      </c>
      <c r="C9" t="s">
        <v>1164</v>
      </c>
      <c r="D9" t="s">
        <v>382</v>
      </c>
      <c r="E9" t="s">
        <v>310</v>
      </c>
      <c r="F9" t="s">
        <v>310</v>
      </c>
      <c r="G9" t="s">
        <v>303</v>
      </c>
      <c r="H9" t="s">
        <v>310</v>
      </c>
      <c r="I9" t="s">
        <v>310</v>
      </c>
      <c r="J9">
        <v>1992</v>
      </c>
      <c r="K9">
        <v>1992</v>
      </c>
      <c r="L9">
        <v>1</v>
      </c>
    </row>
    <row r="10" spans="1:13" hidden="1">
      <c r="B10" t="s">
        <v>1167</v>
      </c>
      <c r="C10" t="s">
        <v>1166</v>
      </c>
      <c r="D10" t="s">
        <v>334</v>
      </c>
      <c r="E10" t="s">
        <v>338</v>
      </c>
      <c r="F10" t="s">
        <v>1154</v>
      </c>
      <c r="G10" t="s">
        <v>322</v>
      </c>
      <c r="H10">
        <v>0</v>
      </c>
      <c r="I10" s="20">
        <v>9999</v>
      </c>
      <c r="J10">
        <v>1992</v>
      </c>
      <c r="K10">
        <v>1992</v>
      </c>
      <c r="L10">
        <v>1</v>
      </c>
    </row>
    <row r="11" spans="1:13" hidden="1">
      <c r="B11" t="s">
        <v>1169</v>
      </c>
      <c r="C11" t="s">
        <v>1168</v>
      </c>
      <c r="D11" t="s">
        <v>382</v>
      </c>
      <c r="E11" t="s">
        <v>338</v>
      </c>
      <c r="F11" t="s">
        <v>1154</v>
      </c>
      <c r="G11" t="s">
        <v>322</v>
      </c>
      <c r="H11">
        <v>0</v>
      </c>
      <c r="I11" s="20">
        <v>9999999</v>
      </c>
      <c r="J11">
        <v>1992</v>
      </c>
      <c r="K11">
        <v>1992</v>
      </c>
      <c r="L11">
        <v>1</v>
      </c>
      <c r="M11" t="s">
        <v>1175</v>
      </c>
    </row>
    <row r="12" spans="1:13" hidden="1">
      <c r="B12" t="s">
        <v>1171</v>
      </c>
      <c r="C12" t="s">
        <v>1170</v>
      </c>
      <c r="D12" t="s">
        <v>382</v>
      </c>
      <c r="E12" t="s">
        <v>310</v>
      </c>
      <c r="F12" t="s">
        <v>310</v>
      </c>
      <c r="G12" t="s">
        <v>303</v>
      </c>
      <c r="H12" t="s">
        <v>310</v>
      </c>
      <c r="I12" t="s">
        <v>310</v>
      </c>
      <c r="J12">
        <v>1992</v>
      </c>
      <c r="K12">
        <v>1992</v>
      </c>
      <c r="L12">
        <v>1</v>
      </c>
      <c r="M12" t="s">
        <v>1175</v>
      </c>
    </row>
    <row r="13" spans="1:13" hidden="1">
      <c r="B13" t="s">
        <v>1173</v>
      </c>
      <c r="C13" t="s">
        <v>1172</v>
      </c>
      <c r="D13" t="s">
        <v>382</v>
      </c>
      <c r="E13" t="s">
        <v>338</v>
      </c>
      <c r="F13" t="s">
        <v>1174</v>
      </c>
      <c r="G13" t="s">
        <v>322</v>
      </c>
      <c r="H13">
        <v>0</v>
      </c>
      <c r="I13" s="20">
        <v>9999999</v>
      </c>
      <c r="J13">
        <v>1992</v>
      </c>
      <c r="K13">
        <v>1992</v>
      </c>
      <c r="L13">
        <v>1</v>
      </c>
      <c r="M13" t="s">
        <v>1175</v>
      </c>
    </row>
    <row r="14" spans="1:13" hidden="1">
      <c r="B14" t="s">
        <v>1177</v>
      </c>
      <c r="C14" t="s">
        <v>1176</v>
      </c>
      <c r="D14" t="s">
        <v>334</v>
      </c>
      <c r="E14" t="s">
        <v>338</v>
      </c>
      <c r="F14" t="s">
        <v>1154</v>
      </c>
      <c r="G14" t="s">
        <v>322</v>
      </c>
      <c r="H14">
        <v>0</v>
      </c>
      <c r="I14" s="20">
        <v>9999</v>
      </c>
      <c r="J14">
        <v>1992</v>
      </c>
      <c r="K14">
        <v>1992</v>
      </c>
      <c r="L14">
        <v>1</v>
      </c>
      <c r="M14" t="s">
        <v>1178</v>
      </c>
    </row>
    <row r="15" spans="1:13" hidden="1">
      <c r="B15" t="s">
        <v>1180</v>
      </c>
      <c r="C15" t="s">
        <v>1179</v>
      </c>
      <c r="D15" t="s">
        <v>382</v>
      </c>
      <c r="E15" t="s">
        <v>338</v>
      </c>
      <c r="F15" t="s">
        <v>1154</v>
      </c>
      <c r="G15" t="s">
        <v>322</v>
      </c>
      <c r="H15">
        <v>0</v>
      </c>
      <c r="I15" s="20">
        <v>9999999</v>
      </c>
      <c r="J15">
        <v>1992</v>
      </c>
      <c r="K15">
        <v>1992</v>
      </c>
      <c r="L15">
        <v>1</v>
      </c>
    </row>
    <row r="16" spans="1:13" hidden="1">
      <c r="B16" t="s">
        <v>1182</v>
      </c>
      <c r="C16" t="s">
        <v>1181</v>
      </c>
      <c r="D16" t="s">
        <v>382</v>
      </c>
      <c r="E16" t="s">
        <v>310</v>
      </c>
      <c r="F16" t="s">
        <v>310</v>
      </c>
      <c r="G16" t="s">
        <v>303</v>
      </c>
      <c r="H16" t="s">
        <v>310</v>
      </c>
      <c r="I16" t="s">
        <v>310</v>
      </c>
      <c r="J16">
        <v>1992</v>
      </c>
      <c r="K16">
        <v>1992</v>
      </c>
      <c r="L16">
        <v>1</v>
      </c>
    </row>
    <row r="17" spans="2:12" hidden="1">
      <c r="B17" t="s">
        <v>1184</v>
      </c>
      <c r="C17" t="s">
        <v>1183</v>
      </c>
      <c r="D17" t="s">
        <v>382</v>
      </c>
      <c r="E17" t="s">
        <v>338</v>
      </c>
      <c r="F17" t="s">
        <v>1174</v>
      </c>
      <c r="G17" t="s">
        <v>322</v>
      </c>
      <c r="H17">
        <v>0</v>
      </c>
      <c r="I17" s="20">
        <v>9999999</v>
      </c>
      <c r="J17">
        <v>1992</v>
      </c>
      <c r="K17">
        <v>1992</v>
      </c>
      <c r="L17">
        <v>1</v>
      </c>
    </row>
    <row r="18" spans="2:12" hidden="1">
      <c r="B18" t="s">
        <v>1186</v>
      </c>
      <c r="C18" t="s">
        <v>1185</v>
      </c>
      <c r="D18" t="s">
        <v>382</v>
      </c>
      <c r="E18" t="s">
        <v>338</v>
      </c>
      <c r="F18" t="s">
        <v>1154</v>
      </c>
      <c r="G18" t="s">
        <v>322</v>
      </c>
      <c r="H18">
        <v>0</v>
      </c>
      <c r="I18" s="20">
        <v>9999999</v>
      </c>
      <c r="J18">
        <v>1992</v>
      </c>
      <c r="K18">
        <v>1992</v>
      </c>
      <c r="L18">
        <v>1</v>
      </c>
    </row>
    <row r="19" spans="2:12" hidden="1">
      <c r="B19" t="s">
        <v>1189</v>
      </c>
      <c r="C19" t="s">
        <v>1181</v>
      </c>
      <c r="D19" t="s">
        <v>382</v>
      </c>
      <c r="E19" t="s">
        <v>310</v>
      </c>
      <c r="F19" t="s">
        <v>310</v>
      </c>
      <c r="G19" t="s">
        <v>303</v>
      </c>
      <c r="H19" t="s">
        <v>310</v>
      </c>
      <c r="I19" t="s">
        <v>310</v>
      </c>
      <c r="J19">
        <v>1992</v>
      </c>
      <c r="K19">
        <v>1992</v>
      </c>
      <c r="L19">
        <v>1</v>
      </c>
    </row>
    <row r="20" spans="2:12" hidden="1">
      <c r="B20" t="s">
        <v>1188</v>
      </c>
      <c r="C20" t="s">
        <v>1187</v>
      </c>
      <c r="D20" t="s">
        <v>382</v>
      </c>
      <c r="E20" t="s">
        <v>338</v>
      </c>
      <c r="F20" t="s">
        <v>1174</v>
      </c>
      <c r="G20" t="s">
        <v>322</v>
      </c>
      <c r="H20">
        <v>0</v>
      </c>
      <c r="I20" s="20">
        <v>9999999</v>
      </c>
      <c r="J20">
        <v>1992</v>
      </c>
      <c r="K20">
        <v>1992</v>
      </c>
      <c r="L20">
        <v>1</v>
      </c>
    </row>
    <row r="21" spans="2:12" hidden="1">
      <c r="B21" t="s">
        <v>1190</v>
      </c>
      <c r="C21" t="s">
        <v>1170</v>
      </c>
      <c r="D21" t="s">
        <v>382</v>
      </c>
      <c r="E21" t="s">
        <v>310</v>
      </c>
      <c r="F21" t="s">
        <v>310</v>
      </c>
      <c r="G21" t="s">
        <v>303</v>
      </c>
      <c r="H21" t="s">
        <v>310</v>
      </c>
      <c r="I21" t="s">
        <v>310</v>
      </c>
      <c r="J21">
        <v>1992</v>
      </c>
      <c r="K21">
        <v>1992</v>
      </c>
      <c r="L21">
        <v>1</v>
      </c>
    </row>
    <row r="22" spans="2:12" hidden="1">
      <c r="B22" t="s">
        <v>1191</v>
      </c>
      <c r="C22" t="s">
        <v>1172</v>
      </c>
      <c r="D22" t="s">
        <v>382</v>
      </c>
      <c r="E22" t="s">
        <v>338</v>
      </c>
      <c r="F22" t="s">
        <v>1174</v>
      </c>
      <c r="G22" t="s">
        <v>322</v>
      </c>
      <c r="H22">
        <v>0</v>
      </c>
      <c r="I22" s="20">
        <v>9999999</v>
      </c>
      <c r="J22">
        <v>1992</v>
      </c>
      <c r="K22">
        <v>1992</v>
      </c>
      <c r="L22">
        <v>1</v>
      </c>
    </row>
    <row r="23" spans="2:12" hidden="1">
      <c r="B23" t="s">
        <v>1192</v>
      </c>
      <c r="C23" t="s">
        <v>1193</v>
      </c>
      <c r="I23" s="20"/>
    </row>
    <row r="24" spans="2:12" hidden="1">
      <c r="B24" t="s">
        <v>1195</v>
      </c>
      <c r="C24" t="s">
        <v>1194</v>
      </c>
      <c r="D24" t="s">
        <v>382</v>
      </c>
      <c r="E24" t="s">
        <v>310</v>
      </c>
      <c r="F24" t="s">
        <v>310</v>
      </c>
      <c r="G24" t="s">
        <v>303</v>
      </c>
      <c r="H24" t="s">
        <v>310</v>
      </c>
      <c r="I24" t="s">
        <v>310</v>
      </c>
      <c r="J24">
        <v>1992</v>
      </c>
      <c r="K24">
        <v>1992</v>
      </c>
      <c r="L24">
        <v>1</v>
      </c>
    </row>
    <row r="25" spans="2:12" hidden="1">
      <c r="B25" t="s">
        <v>1197</v>
      </c>
      <c r="C25" t="s">
        <v>1196</v>
      </c>
      <c r="D25" t="s">
        <v>382</v>
      </c>
      <c r="E25" t="s">
        <v>310</v>
      </c>
      <c r="F25" t="s">
        <v>310</v>
      </c>
      <c r="G25" t="s">
        <v>303</v>
      </c>
      <c r="H25" t="s">
        <v>310</v>
      </c>
      <c r="I25" t="s">
        <v>310</v>
      </c>
      <c r="J25">
        <v>1992</v>
      </c>
      <c r="K25">
        <v>1992</v>
      </c>
      <c r="L25">
        <v>1</v>
      </c>
    </row>
    <row r="26" spans="2:12" hidden="1">
      <c r="B26" t="s">
        <v>1198</v>
      </c>
      <c r="C26" t="s">
        <v>1199</v>
      </c>
      <c r="D26" t="s">
        <v>382</v>
      </c>
      <c r="E26" t="s">
        <v>338</v>
      </c>
      <c r="F26" t="s">
        <v>1154</v>
      </c>
      <c r="G26" t="s">
        <v>322</v>
      </c>
      <c r="H26">
        <v>0</v>
      </c>
      <c r="I26" s="20">
        <v>9999999</v>
      </c>
      <c r="J26">
        <v>1992</v>
      </c>
      <c r="K26">
        <v>1992</v>
      </c>
      <c r="L26">
        <v>1</v>
      </c>
    </row>
    <row r="27" spans="2:12" hidden="1">
      <c r="B27" t="s">
        <v>1201</v>
      </c>
      <c r="C27" t="s">
        <v>1200</v>
      </c>
      <c r="D27" t="s">
        <v>382</v>
      </c>
      <c r="E27" t="s">
        <v>338</v>
      </c>
      <c r="F27" t="s">
        <v>1174</v>
      </c>
      <c r="G27" t="s">
        <v>322</v>
      </c>
      <c r="H27">
        <v>0</v>
      </c>
      <c r="I27" s="20">
        <v>9999999</v>
      </c>
      <c r="J27">
        <v>1992</v>
      </c>
      <c r="K27">
        <v>1992</v>
      </c>
      <c r="L27">
        <v>1</v>
      </c>
    </row>
    <row r="28" spans="2:12" hidden="1">
      <c r="B28" t="s">
        <v>1203</v>
      </c>
      <c r="C28" t="s">
        <v>1202</v>
      </c>
      <c r="D28" t="s">
        <v>382</v>
      </c>
      <c r="E28" t="s">
        <v>310</v>
      </c>
      <c r="F28" t="s">
        <v>310</v>
      </c>
      <c r="G28" t="s">
        <v>303</v>
      </c>
      <c r="H28" t="s">
        <v>310</v>
      </c>
      <c r="I28" t="s">
        <v>310</v>
      </c>
      <c r="J28">
        <v>1992</v>
      </c>
      <c r="K28">
        <v>1992</v>
      </c>
      <c r="L28">
        <v>1</v>
      </c>
    </row>
    <row r="29" spans="2:12" hidden="1">
      <c r="B29" t="s">
        <v>1205</v>
      </c>
      <c r="C29" s="3" t="s">
        <v>1204</v>
      </c>
      <c r="D29" t="s">
        <v>334</v>
      </c>
      <c r="E29" t="s">
        <v>338</v>
      </c>
      <c r="F29" t="s">
        <v>1154</v>
      </c>
      <c r="G29" t="s">
        <v>322</v>
      </c>
      <c r="H29">
        <v>0</v>
      </c>
      <c r="I29" s="20">
        <v>9999999</v>
      </c>
      <c r="J29">
        <v>1992</v>
      </c>
      <c r="K29">
        <v>1992</v>
      </c>
      <c r="L29">
        <v>1</v>
      </c>
    </row>
    <row r="30" spans="2:12" hidden="1">
      <c r="B30" t="s">
        <v>1207</v>
      </c>
      <c r="C30" s="3" t="s">
        <v>1206</v>
      </c>
      <c r="D30" t="s">
        <v>334</v>
      </c>
      <c r="E30" t="s">
        <v>338</v>
      </c>
      <c r="F30" t="s">
        <v>1154</v>
      </c>
      <c r="G30" t="s">
        <v>322</v>
      </c>
      <c r="H30">
        <v>0</v>
      </c>
      <c r="I30" s="20">
        <v>999999</v>
      </c>
      <c r="J30">
        <v>1992</v>
      </c>
      <c r="K30">
        <v>1992</v>
      </c>
      <c r="L30">
        <v>1</v>
      </c>
    </row>
    <row r="31" spans="2:12" hidden="1">
      <c r="B31" t="s">
        <v>1209</v>
      </c>
      <c r="C31" s="3" t="s">
        <v>1208</v>
      </c>
      <c r="D31" t="s">
        <v>382</v>
      </c>
      <c r="E31" t="s">
        <v>310</v>
      </c>
      <c r="F31" t="s">
        <v>310</v>
      </c>
      <c r="G31" t="s">
        <v>303</v>
      </c>
      <c r="H31" t="s">
        <v>310</v>
      </c>
      <c r="I31" t="s">
        <v>310</v>
      </c>
      <c r="J31">
        <v>1992</v>
      </c>
      <c r="K31">
        <v>1992</v>
      </c>
      <c r="L31">
        <v>1</v>
      </c>
    </row>
    <row r="32" spans="2:12" hidden="1">
      <c r="B32" t="s">
        <v>1210</v>
      </c>
      <c r="C32" s="3" t="s">
        <v>1211</v>
      </c>
      <c r="D32" t="s">
        <v>382</v>
      </c>
      <c r="E32" t="s">
        <v>338</v>
      </c>
      <c r="F32" t="s">
        <v>1154</v>
      </c>
      <c r="G32" t="s">
        <v>322</v>
      </c>
      <c r="H32">
        <v>0</v>
      </c>
      <c r="I32" s="20">
        <v>9999999</v>
      </c>
      <c r="J32">
        <v>1992</v>
      </c>
      <c r="K32">
        <v>1992</v>
      </c>
      <c r="L32">
        <v>1</v>
      </c>
    </row>
    <row r="33" spans="1:13" hidden="1">
      <c r="B33" t="s">
        <v>1213</v>
      </c>
      <c r="C33" s="3" t="s">
        <v>1212</v>
      </c>
      <c r="D33" t="s">
        <v>382</v>
      </c>
      <c r="E33" t="s">
        <v>310</v>
      </c>
      <c r="F33" t="s">
        <v>310</v>
      </c>
      <c r="G33" t="s">
        <v>303</v>
      </c>
      <c r="H33" t="s">
        <v>310</v>
      </c>
      <c r="I33" t="s">
        <v>310</v>
      </c>
      <c r="J33">
        <v>1992</v>
      </c>
      <c r="K33">
        <v>1992</v>
      </c>
      <c r="L33">
        <v>1</v>
      </c>
      <c r="M33" t="s">
        <v>1214</v>
      </c>
    </row>
    <row r="34" spans="1:13" hidden="1">
      <c r="B34" t="s">
        <v>1216</v>
      </c>
      <c r="C34" s="3" t="s">
        <v>1215</v>
      </c>
      <c r="I34" s="20"/>
    </row>
    <row r="35" spans="1:13" hidden="1">
      <c r="B35" t="s">
        <v>1218</v>
      </c>
      <c r="C35" s="3" t="s">
        <v>1217</v>
      </c>
      <c r="D35" t="s">
        <v>382</v>
      </c>
      <c r="E35" t="s">
        <v>310</v>
      </c>
      <c r="F35" t="s">
        <v>310</v>
      </c>
      <c r="G35" t="s">
        <v>303</v>
      </c>
      <c r="H35" t="s">
        <v>310</v>
      </c>
      <c r="I35" t="s">
        <v>310</v>
      </c>
      <c r="J35">
        <v>1992</v>
      </c>
      <c r="K35">
        <v>1992</v>
      </c>
      <c r="L35">
        <v>1</v>
      </c>
    </row>
    <row r="36" spans="1:13" hidden="1">
      <c r="B36" t="s">
        <v>1220</v>
      </c>
      <c r="C36" s="3" t="s">
        <v>1219</v>
      </c>
      <c r="I36" s="20"/>
    </row>
    <row r="37" spans="1:13" hidden="1">
      <c r="B37" t="s">
        <v>1222</v>
      </c>
      <c r="C37" s="3" t="s">
        <v>1221</v>
      </c>
      <c r="D37" t="s">
        <v>334</v>
      </c>
      <c r="E37" t="s">
        <v>338</v>
      </c>
      <c r="F37" t="s">
        <v>1154</v>
      </c>
      <c r="G37" t="s">
        <v>322</v>
      </c>
      <c r="H37">
        <v>0</v>
      </c>
      <c r="I37" s="20">
        <v>999999</v>
      </c>
      <c r="J37">
        <v>1992</v>
      </c>
      <c r="K37">
        <v>1992</v>
      </c>
      <c r="L37">
        <v>1</v>
      </c>
      <c r="M37" t="s">
        <v>1223</v>
      </c>
    </row>
    <row r="38" spans="1:13" hidden="1">
      <c r="B38" t="s">
        <v>1225</v>
      </c>
      <c r="C38" s="3" t="s">
        <v>1224</v>
      </c>
      <c r="D38" t="s">
        <v>382</v>
      </c>
      <c r="E38" t="s">
        <v>310</v>
      </c>
      <c r="F38" t="s">
        <v>310</v>
      </c>
      <c r="G38" t="s">
        <v>303</v>
      </c>
      <c r="H38" t="s">
        <v>310</v>
      </c>
      <c r="I38" t="s">
        <v>310</v>
      </c>
      <c r="J38">
        <v>1992</v>
      </c>
      <c r="K38">
        <v>1992</v>
      </c>
      <c r="L38">
        <v>1</v>
      </c>
    </row>
    <row r="39" spans="1:13" hidden="1">
      <c r="B39" t="s">
        <v>1227</v>
      </c>
      <c r="C39" s="3" t="s">
        <v>1226</v>
      </c>
      <c r="D39" t="s">
        <v>382</v>
      </c>
      <c r="E39" t="s">
        <v>310</v>
      </c>
      <c r="F39" t="s">
        <v>310</v>
      </c>
      <c r="G39" t="s">
        <v>303</v>
      </c>
      <c r="H39" t="s">
        <v>310</v>
      </c>
      <c r="I39" t="s">
        <v>310</v>
      </c>
      <c r="J39">
        <v>1992</v>
      </c>
      <c r="K39">
        <v>1992</v>
      </c>
      <c r="L39">
        <v>1</v>
      </c>
    </row>
    <row r="40" spans="1:13" hidden="1">
      <c r="B40" t="s">
        <v>1229</v>
      </c>
      <c r="C40" s="3" t="s">
        <v>1228</v>
      </c>
      <c r="D40" t="s">
        <v>382</v>
      </c>
      <c r="E40" t="s">
        <v>310</v>
      </c>
      <c r="F40" t="s">
        <v>310</v>
      </c>
      <c r="G40" t="s">
        <v>303</v>
      </c>
      <c r="H40" t="s">
        <v>310</v>
      </c>
      <c r="I40" t="s">
        <v>310</v>
      </c>
      <c r="J40">
        <v>1992</v>
      </c>
      <c r="K40">
        <v>1992</v>
      </c>
      <c r="L40">
        <v>1</v>
      </c>
      <c r="M40" t="s">
        <v>1230</v>
      </c>
    </row>
    <row r="41" spans="1:13" hidden="1">
      <c r="B41" t="s">
        <v>1232</v>
      </c>
      <c r="C41" s="3" t="s">
        <v>1231</v>
      </c>
      <c r="D41" t="s">
        <v>382</v>
      </c>
      <c r="E41" t="s">
        <v>338</v>
      </c>
      <c r="F41" t="s">
        <v>1174</v>
      </c>
      <c r="G41" t="s">
        <v>322</v>
      </c>
      <c r="H41">
        <v>0</v>
      </c>
      <c r="I41" s="20">
        <v>9999999</v>
      </c>
      <c r="J41">
        <v>1992</v>
      </c>
      <c r="K41">
        <v>1992</v>
      </c>
      <c r="L41">
        <v>1</v>
      </c>
    </row>
    <row r="42" spans="1:13" hidden="1">
      <c r="B42" t="s">
        <v>1234</v>
      </c>
      <c r="C42" s="3" t="s">
        <v>1233</v>
      </c>
      <c r="D42" t="s">
        <v>382</v>
      </c>
      <c r="E42" t="s">
        <v>338</v>
      </c>
      <c r="F42" t="s">
        <v>1154</v>
      </c>
      <c r="G42" t="s">
        <v>322</v>
      </c>
      <c r="H42">
        <v>0</v>
      </c>
      <c r="I42" s="20">
        <v>9999999</v>
      </c>
      <c r="J42">
        <v>1992</v>
      </c>
      <c r="K42">
        <v>1992</v>
      </c>
      <c r="L42">
        <v>1</v>
      </c>
    </row>
    <row r="43" spans="1:13" hidden="1">
      <c r="B43" t="s">
        <v>1236</v>
      </c>
      <c r="C43" s="3" t="s">
        <v>1235</v>
      </c>
      <c r="D43" t="s">
        <v>382</v>
      </c>
      <c r="E43" t="s">
        <v>338</v>
      </c>
      <c r="F43" t="s">
        <v>1154</v>
      </c>
      <c r="G43" t="s">
        <v>322</v>
      </c>
      <c r="H43">
        <v>0</v>
      </c>
      <c r="I43" s="20">
        <v>9999999</v>
      </c>
      <c r="J43">
        <v>1992</v>
      </c>
      <c r="K43">
        <v>1992</v>
      </c>
      <c r="L43">
        <v>1</v>
      </c>
    </row>
    <row r="44" spans="1:13" hidden="1">
      <c r="B44" t="s">
        <v>1238</v>
      </c>
      <c r="C44" s="3" t="s">
        <v>1237</v>
      </c>
      <c r="D44" t="s">
        <v>382</v>
      </c>
      <c r="E44" t="s">
        <v>310</v>
      </c>
      <c r="F44" t="s">
        <v>310</v>
      </c>
      <c r="G44" t="s">
        <v>303</v>
      </c>
      <c r="H44" t="s">
        <v>310</v>
      </c>
      <c r="I44" t="s">
        <v>310</v>
      </c>
      <c r="J44">
        <v>1992</v>
      </c>
      <c r="K44">
        <v>1992</v>
      </c>
      <c r="L44">
        <v>1</v>
      </c>
    </row>
    <row r="45" spans="1:13" hidden="1">
      <c r="B45" t="s">
        <v>1240</v>
      </c>
      <c r="C45" s="3" t="s">
        <v>1239</v>
      </c>
      <c r="D45" t="s">
        <v>382</v>
      </c>
      <c r="E45" t="s">
        <v>338</v>
      </c>
      <c r="F45" t="s">
        <v>1154</v>
      </c>
      <c r="G45" t="s">
        <v>322</v>
      </c>
      <c r="H45">
        <v>0</v>
      </c>
      <c r="I45" s="20">
        <v>9999999</v>
      </c>
      <c r="J45">
        <v>1992</v>
      </c>
      <c r="K45">
        <v>1992</v>
      </c>
      <c r="L45">
        <v>1</v>
      </c>
    </row>
    <row r="46" spans="1:13">
      <c r="A46" s="48">
        <v>1</v>
      </c>
      <c r="B46" t="s">
        <v>1255</v>
      </c>
      <c r="C46" s="3" t="s">
        <v>1247</v>
      </c>
      <c r="D46" t="s">
        <v>334</v>
      </c>
      <c r="E46" t="s">
        <v>338</v>
      </c>
      <c r="F46" t="s">
        <v>1154</v>
      </c>
      <c r="G46" t="s">
        <v>322</v>
      </c>
      <c r="H46">
        <v>0</v>
      </c>
      <c r="I46" s="20">
        <v>9999999</v>
      </c>
      <c r="J46">
        <v>1992</v>
      </c>
      <c r="K46">
        <v>1992</v>
      </c>
      <c r="L46">
        <v>1</v>
      </c>
    </row>
    <row r="47" spans="1:13" hidden="1">
      <c r="B47" t="s">
        <v>1254</v>
      </c>
      <c r="C47" s="3" t="s">
        <v>1248</v>
      </c>
      <c r="D47" t="s">
        <v>334</v>
      </c>
      <c r="E47" t="s">
        <v>338</v>
      </c>
      <c r="F47" t="s">
        <v>1154</v>
      </c>
      <c r="G47" t="s">
        <v>322</v>
      </c>
      <c r="H47">
        <v>0</v>
      </c>
      <c r="I47" s="20">
        <v>500</v>
      </c>
      <c r="J47">
        <v>1992</v>
      </c>
      <c r="K47">
        <v>1992</v>
      </c>
      <c r="L47">
        <v>1</v>
      </c>
    </row>
    <row r="48" spans="1:13" hidden="1">
      <c r="B48" t="s">
        <v>1250</v>
      </c>
      <c r="C48" s="3" t="s">
        <v>1249</v>
      </c>
      <c r="D48" t="s">
        <v>334</v>
      </c>
      <c r="E48" t="s">
        <v>338</v>
      </c>
      <c r="F48" t="s">
        <v>1154</v>
      </c>
      <c r="G48" t="s">
        <v>322</v>
      </c>
      <c r="H48">
        <v>0</v>
      </c>
      <c r="I48" s="20">
        <v>9999999</v>
      </c>
      <c r="J48">
        <v>1992</v>
      </c>
      <c r="K48">
        <v>1992</v>
      </c>
      <c r="L48">
        <v>1</v>
      </c>
    </row>
    <row r="49" spans="1:13" hidden="1">
      <c r="B49" t="s">
        <v>1253</v>
      </c>
      <c r="C49" s="3" t="s">
        <v>1256</v>
      </c>
      <c r="D49" t="s">
        <v>334</v>
      </c>
      <c r="E49" t="s">
        <v>338</v>
      </c>
      <c r="F49" t="s">
        <v>1154</v>
      </c>
      <c r="G49" t="s">
        <v>322</v>
      </c>
      <c r="H49">
        <v>0</v>
      </c>
      <c r="I49" s="20">
        <v>9999999</v>
      </c>
      <c r="J49">
        <v>1992</v>
      </c>
      <c r="K49">
        <v>1992</v>
      </c>
      <c r="L49">
        <v>1</v>
      </c>
    </row>
    <row r="50" spans="1:13" hidden="1">
      <c r="B50" t="s">
        <v>1260</v>
      </c>
      <c r="C50" s="3" t="s">
        <v>1257</v>
      </c>
      <c r="D50" t="s">
        <v>334</v>
      </c>
      <c r="E50" t="s">
        <v>310</v>
      </c>
      <c r="F50" t="s">
        <v>310</v>
      </c>
      <c r="G50" t="s">
        <v>303</v>
      </c>
      <c r="H50" t="s">
        <v>310</v>
      </c>
      <c r="I50" t="s">
        <v>310</v>
      </c>
      <c r="J50">
        <v>1992</v>
      </c>
      <c r="K50">
        <v>1992</v>
      </c>
      <c r="L50">
        <v>1</v>
      </c>
    </row>
    <row r="51" spans="1:13" hidden="1">
      <c r="B51" t="s">
        <v>1258</v>
      </c>
      <c r="C51" s="3" t="s">
        <v>1259</v>
      </c>
      <c r="D51" t="s">
        <v>334</v>
      </c>
      <c r="E51" t="s">
        <v>338</v>
      </c>
      <c r="F51" t="s">
        <v>1154</v>
      </c>
      <c r="G51" t="s">
        <v>322</v>
      </c>
      <c r="H51">
        <v>0</v>
      </c>
      <c r="I51" s="20">
        <v>9999999</v>
      </c>
      <c r="J51">
        <v>1992</v>
      </c>
      <c r="K51">
        <v>1992</v>
      </c>
      <c r="L51">
        <v>1</v>
      </c>
    </row>
    <row r="52" spans="1:13" hidden="1">
      <c r="B52" t="s">
        <v>1262</v>
      </c>
      <c r="C52" s="3" t="s">
        <v>1261</v>
      </c>
      <c r="D52" t="s">
        <v>382</v>
      </c>
      <c r="E52" t="s">
        <v>338</v>
      </c>
      <c r="F52" t="s">
        <v>1154</v>
      </c>
      <c r="G52" t="s">
        <v>322</v>
      </c>
      <c r="H52">
        <v>0</v>
      </c>
      <c r="I52" s="20">
        <v>9999999</v>
      </c>
      <c r="J52">
        <v>1992</v>
      </c>
      <c r="K52">
        <v>1992</v>
      </c>
      <c r="L52">
        <v>1</v>
      </c>
    </row>
    <row r="53" spans="1:13" hidden="1">
      <c r="B53" t="s">
        <v>1264</v>
      </c>
      <c r="C53" s="3" t="s">
        <v>1263</v>
      </c>
      <c r="D53" t="s">
        <v>382</v>
      </c>
      <c r="E53" t="s">
        <v>338</v>
      </c>
      <c r="F53" t="s">
        <v>1154</v>
      </c>
      <c r="G53" t="s">
        <v>322</v>
      </c>
      <c r="H53">
        <v>0</v>
      </c>
      <c r="I53" s="20">
        <v>100</v>
      </c>
      <c r="J53">
        <v>1992</v>
      </c>
      <c r="K53">
        <v>1992</v>
      </c>
      <c r="L53">
        <v>1</v>
      </c>
    </row>
    <row r="54" spans="1:13" hidden="1">
      <c r="B54" t="s">
        <v>1266</v>
      </c>
      <c r="C54" s="3" t="s">
        <v>1265</v>
      </c>
      <c r="D54" t="s">
        <v>382</v>
      </c>
      <c r="E54" t="s">
        <v>338</v>
      </c>
      <c r="F54" t="s">
        <v>1154</v>
      </c>
      <c r="G54" t="s">
        <v>322</v>
      </c>
      <c r="H54">
        <v>0</v>
      </c>
      <c r="I54" s="20">
        <v>99999</v>
      </c>
      <c r="J54">
        <v>1992</v>
      </c>
      <c r="K54">
        <v>1992</v>
      </c>
      <c r="L54">
        <v>1</v>
      </c>
      <c r="M54" t="s">
        <v>1267</v>
      </c>
    </row>
    <row r="55" spans="1:13">
      <c r="A55" s="48">
        <v>1</v>
      </c>
      <c r="B55" t="s">
        <v>1270</v>
      </c>
      <c r="C55" s="3" t="s">
        <v>1268</v>
      </c>
      <c r="D55" t="s">
        <v>382</v>
      </c>
      <c r="E55" t="s">
        <v>338</v>
      </c>
      <c r="F55" t="s">
        <v>1154</v>
      </c>
      <c r="G55" t="s">
        <v>322</v>
      </c>
      <c r="H55">
        <v>0</v>
      </c>
      <c r="I55" s="20">
        <v>9999999</v>
      </c>
      <c r="J55">
        <v>1992</v>
      </c>
      <c r="K55">
        <v>1992</v>
      </c>
      <c r="L55">
        <v>1</v>
      </c>
    </row>
    <row r="56" spans="1:13" hidden="1">
      <c r="B56" t="s">
        <v>1271</v>
      </c>
      <c r="C56" s="3" t="s">
        <v>1269</v>
      </c>
      <c r="D56" t="s">
        <v>382</v>
      </c>
      <c r="E56" t="s">
        <v>310</v>
      </c>
      <c r="F56" t="s">
        <v>310</v>
      </c>
      <c r="G56" t="s">
        <v>303</v>
      </c>
      <c r="H56" t="s">
        <v>310</v>
      </c>
      <c r="I56" t="s">
        <v>310</v>
      </c>
      <c r="J56">
        <v>1992</v>
      </c>
      <c r="K56">
        <v>1992</v>
      </c>
      <c r="L56">
        <v>1</v>
      </c>
    </row>
    <row r="57" spans="1:13" hidden="1">
      <c r="B57" t="s">
        <v>1273</v>
      </c>
      <c r="C57" s="3" t="s">
        <v>1272</v>
      </c>
      <c r="D57" t="s">
        <v>334</v>
      </c>
      <c r="E57" t="s">
        <v>338</v>
      </c>
      <c r="F57" t="s">
        <v>1154</v>
      </c>
      <c r="G57" t="s">
        <v>322</v>
      </c>
      <c r="H57">
        <v>0</v>
      </c>
      <c r="I57" s="20">
        <v>9999999</v>
      </c>
      <c r="J57">
        <v>1992</v>
      </c>
      <c r="K57">
        <v>1992</v>
      </c>
      <c r="L57">
        <v>1</v>
      </c>
    </row>
    <row r="58" spans="1:13" hidden="1">
      <c r="B58" t="s">
        <v>1274</v>
      </c>
      <c r="C58" s="3"/>
      <c r="I58" s="20"/>
    </row>
    <row r="59" spans="1:13" hidden="1">
      <c r="B59" t="s">
        <v>1275</v>
      </c>
      <c r="C59" s="3"/>
      <c r="I59" s="20"/>
    </row>
    <row r="60" spans="1:13" hidden="1">
      <c r="B60" t="s">
        <v>1277</v>
      </c>
      <c r="C60" s="3" t="s">
        <v>1276</v>
      </c>
      <c r="D60" t="s">
        <v>382</v>
      </c>
      <c r="E60" t="s">
        <v>338</v>
      </c>
      <c r="F60" t="s">
        <v>1154</v>
      </c>
      <c r="G60" t="s">
        <v>322</v>
      </c>
      <c r="H60">
        <v>0</v>
      </c>
      <c r="I60" s="20">
        <v>9999999</v>
      </c>
      <c r="J60">
        <v>1992</v>
      </c>
      <c r="K60">
        <v>1992</v>
      </c>
      <c r="L60">
        <v>1</v>
      </c>
      <c r="M60" t="s">
        <v>1284</v>
      </c>
    </row>
    <row r="61" spans="1:13">
      <c r="A61" s="48">
        <v>1</v>
      </c>
      <c r="B61" t="s">
        <v>1292</v>
      </c>
      <c r="C61" s="3" t="s">
        <v>1278</v>
      </c>
      <c r="D61" t="s">
        <v>382</v>
      </c>
      <c r="E61" t="s">
        <v>338</v>
      </c>
      <c r="F61" t="s">
        <v>1154</v>
      </c>
      <c r="G61" t="s">
        <v>322</v>
      </c>
      <c r="H61">
        <v>0</v>
      </c>
      <c r="I61" s="20">
        <v>9999999</v>
      </c>
      <c r="J61">
        <v>1992</v>
      </c>
      <c r="K61">
        <v>1992</v>
      </c>
      <c r="L61">
        <v>1</v>
      </c>
      <c r="M61" t="s">
        <v>1279</v>
      </c>
    </row>
    <row r="62" spans="1:13" hidden="1">
      <c r="B62" t="s">
        <v>1281</v>
      </c>
      <c r="C62" s="3" t="s">
        <v>1280</v>
      </c>
      <c r="D62" t="s">
        <v>382</v>
      </c>
      <c r="E62" t="s">
        <v>310</v>
      </c>
      <c r="F62" t="s">
        <v>310</v>
      </c>
      <c r="G62" t="s">
        <v>303</v>
      </c>
      <c r="H62" t="s">
        <v>310</v>
      </c>
      <c r="I62" t="s">
        <v>310</v>
      </c>
      <c r="J62">
        <v>1992</v>
      </c>
      <c r="K62">
        <v>1992</v>
      </c>
      <c r="L62">
        <v>1</v>
      </c>
    </row>
    <row r="63" spans="1:13" hidden="1">
      <c r="B63" t="s">
        <v>1283</v>
      </c>
      <c r="C63" s="3" t="s">
        <v>1282</v>
      </c>
      <c r="D63" t="s">
        <v>382</v>
      </c>
      <c r="E63" t="s">
        <v>338</v>
      </c>
      <c r="F63" t="s">
        <v>1154</v>
      </c>
      <c r="G63" t="s">
        <v>322</v>
      </c>
      <c r="H63">
        <v>0</v>
      </c>
      <c r="I63" s="20">
        <v>9999999</v>
      </c>
      <c r="J63">
        <v>1992</v>
      </c>
      <c r="K63">
        <v>1992</v>
      </c>
      <c r="L63">
        <v>1</v>
      </c>
      <c r="M63" t="s">
        <v>1294</v>
      </c>
    </row>
    <row r="64" spans="1:13" hidden="1">
      <c r="B64" t="s">
        <v>1286</v>
      </c>
      <c r="C64" s="3" t="s">
        <v>1285</v>
      </c>
      <c r="D64" t="s">
        <v>382</v>
      </c>
      <c r="E64" t="s">
        <v>310</v>
      </c>
      <c r="F64" t="s">
        <v>310</v>
      </c>
      <c r="G64" t="s">
        <v>303</v>
      </c>
      <c r="H64" t="s">
        <v>310</v>
      </c>
      <c r="I64" t="s">
        <v>310</v>
      </c>
      <c r="J64">
        <v>1992</v>
      </c>
      <c r="K64">
        <v>1992</v>
      </c>
      <c r="L64">
        <v>1</v>
      </c>
    </row>
    <row r="65" spans="1:12">
      <c r="A65" s="48">
        <v>1</v>
      </c>
      <c r="B65" t="s">
        <v>1288</v>
      </c>
      <c r="C65" s="3" t="s">
        <v>1287</v>
      </c>
      <c r="D65" t="s">
        <v>382</v>
      </c>
      <c r="E65" t="s">
        <v>338</v>
      </c>
      <c r="F65" t="s">
        <v>1154</v>
      </c>
      <c r="G65" t="s">
        <v>322</v>
      </c>
      <c r="H65">
        <v>0</v>
      </c>
      <c r="I65" s="20">
        <v>9999999</v>
      </c>
      <c r="J65">
        <v>1992</v>
      </c>
      <c r="K65">
        <v>1992</v>
      </c>
      <c r="L65">
        <v>1</v>
      </c>
    </row>
    <row r="66" spans="1:12" hidden="1">
      <c r="B66" t="s">
        <v>1290</v>
      </c>
      <c r="C66" s="3" t="s">
        <v>1289</v>
      </c>
      <c r="D66" t="s">
        <v>382</v>
      </c>
      <c r="E66" t="s">
        <v>338</v>
      </c>
      <c r="F66" t="s">
        <v>1154</v>
      </c>
      <c r="G66" t="s">
        <v>322</v>
      </c>
      <c r="H66">
        <v>0</v>
      </c>
      <c r="I66" s="20">
        <v>9999999</v>
      </c>
      <c r="J66">
        <v>1992</v>
      </c>
      <c r="K66">
        <v>1992</v>
      </c>
      <c r="L66">
        <v>1</v>
      </c>
    </row>
    <row r="67" spans="1:12" hidden="1">
      <c r="B67" t="s">
        <v>1293</v>
      </c>
      <c r="C67" s="3" t="s">
        <v>1291</v>
      </c>
      <c r="D67" t="s">
        <v>382</v>
      </c>
      <c r="E67" t="s">
        <v>338</v>
      </c>
      <c r="F67" t="s">
        <v>1154</v>
      </c>
      <c r="G67" t="s">
        <v>322</v>
      </c>
      <c r="H67">
        <v>0</v>
      </c>
      <c r="I67" s="20">
        <v>9999999</v>
      </c>
      <c r="J67">
        <v>1992</v>
      </c>
      <c r="K67">
        <v>1992</v>
      </c>
      <c r="L67">
        <v>1</v>
      </c>
    </row>
    <row r="68" spans="1:12" hidden="1">
      <c r="B68" t="s">
        <v>1297</v>
      </c>
      <c r="C68" s="3" t="s">
        <v>1298</v>
      </c>
      <c r="D68" t="s">
        <v>382</v>
      </c>
      <c r="E68" t="s">
        <v>310</v>
      </c>
      <c r="F68" t="s">
        <v>310</v>
      </c>
      <c r="G68" t="s">
        <v>303</v>
      </c>
      <c r="H68" t="s">
        <v>310</v>
      </c>
      <c r="I68" t="s">
        <v>310</v>
      </c>
      <c r="J68">
        <v>1992</v>
      </c>
      <c r="K68">
        <v>1992</v>
      </c>
      <c r="L68">
        <v>1</v>
      </c>
    </row>
    <row r="69" spans="1:12" hidden="1">
      <c r="B69" t="s">
        <v>1295</v>
      </c>
      <c r="C69" s="3" t="s">
        <v>1296</v>
      </c>
      <c r="D69" t="s">
        <v>382</v>
      </c>
      <c r="E69" t="s">
        <v>338</v>
      </c>
      <c r="F69" t="s">
        <v>1154</v>
      </c>
      <c r="G69" t="s">
        <v>322</v>
      </c>
      <c r="H69">
        <v>0</v>
      </c>
      <c r="I69" s="20">
        <v>9999999</v>
      </c>
      <c r="J69">
        <v>1992</v>
      </c>
      <c r="K69">
        <v>1992</v>
      </c>
      <c r="L69">
        <v>1</v>
      </c>
    </row>
    <row r="70" spans="1:12" hidden="1">
      <c r="B70" t="s">
        <v>1300</v>
      </c>
      <c r="C70" s="3" t="s">
        <v>1299</v>
      </c>
      <c r="D70" t="s">
        <v>382</v>
      </c>
      <c r="E70" t="s">
        <v>310</v>
      </c>
      <c r="F70" t="s">
        <v>310</v>
      </c>
      <c r="G70" t="s">
        <v>303</v>
      </c>
      <c r="H70" t="s">
        <v>310</v>
      </c>
      <c r="I70" t="s">
        <v>310</v>
      </c>
      <c r="J70">
        <v>1992</v>
      </c>
      <c r="K70">
        <v>1992</v>
      </c>
      <c r="L70">
        <v>1</v>
      </c>
    </row>
    <row r="71" spans="1:12" hidden="1">
      <c r="B71" t="s">
        <v>1301</v>
      </c>
      <c r="C71" s="3" t="s">
        <v>1296</v>
      </c>
      <c r="D71" t="s">
        <v>382</v>
      </c>
      <c r="E71" t="s">
        <v>338</v>
      </c>
      <c r="F71" t="s">
        <v>1154</v>
      </c>
      <c r="G71" t="s">
        <v>322</v>
      </c>
      <c r="H71">
        <v>0</v>
      </c>
      <c r="I71" s="20">
        <v>9999999</v>
      </c>
      <c r="J71">
        <v>1992</v>
      </c>
      <c r="K71">
        <v>1992</v>
      </c>
      <c r="L71">
        <v>1</v>
      </c>
    </row>
    <row r="72" spans="1:12" hidden="1">
      <c r="B72" t="s">
        <v>1303</v>
      </c>
      <c r="C72" s="3" t="s">
        <v>1302</v>
      </c>
      <c r="D72" t="s">
        <v>382</v>
      </c>
      <c r="E72" t="s">
        <v>310</v>
      </c>
      <c r="F72" t="s">
        <v>310</v>
      </c>
      <c r="G72" t="s">
        <v>303</v>
      </c>
      <c r="H72" t="s">
        <v>310</v>
      </c>
      <c r="I72" t="s">
        <v>310</v>
      </c>
      <c r="J72">
        <v>1992</v>
      </c>
      <c r="K72">
        <v>1992</v>
      </c>
      <c r="L72">
        <v>1</v>
      </c>
    </row>
    <row r="73" spans="1:12" hidden="1">
      <c r="B73" t="s">
        <v>1305</v>
      </c>
      <c r="C73" s="3" t="s">
        <v>1304</v>
      </c>
      <c r="D73" t="s">
        <v>382</v>
      </c>
      <c r="E73" t="s">
        <v>338</v>
      </c>
      <c r="F73" t="s">
        <v>1154</v>
      </c>
      <c r="G73" t="s">
        <v>322</v>
      </c>
      <c r="H73">
        <v>0</v>
      </c>
      <c r="I73" s="20">
        <v>9999999</v>
      </c>
      <c r="J73">
        <v>1992</v>
      </c>
      <c r="K73">
        <v>1992</v>
      </c>
      <c r="L73">
        <v>1</v>
      </c>
    </row>
    <row r="74" spans="1:12" hidden="1">
      <c r="B74" t="s">
        <v>1307</v>
      </c>
      <c r="C74" s="3" t="s">
        <v>1306</v>
      </c>
      <c r="D74" t="s">
        <v>382</v>
      </c>
      <c r="E74" t="s">
        <v>310</v>
      </c>
      <c r="F74" t="s">
        <v>310</v>
      </c>
      <c r="G74" t="s">
        <v>303</v>
      </c>
      <c r="H74" t="s">
        <v>310</v>
      </c>
      <c r="I74" t="s">
        <v>310</v>
      </c>
      <c r="J74">
        <v>1992</v>
      </c>
      <c r="K74">
        <v>1992</v>
      </c>
      <c r="L74">
        <v>1</v>
      </c>
    </row>
    <row r="75" spans="1:12" hidden="1">
      <c r="B75" t="s">
        <v>1309</v>
      </c>
      <c r="C75" s="3" t="s">
        <v>1308</v>
      </c>
      <c r="D75" t="s">
        <v>382</v>
      </c>
      <c r="E75" t="s">
        <v>338</v>
      </c>
      <c r="F75" t="s">
        <v>1154</v>
      </c>
      <c r="G75" t="s">
        <v>322</v>
      </c>
      <c r="H75">
        <v>0</v>
      </c>
      <c r="I75" s="20">
        <v>9999999</v>
      </c>
      <c r="J75">
        <v>1992</v>
      </c>
      <c r="K75">
        <v>1992</v>
      </c>
      <c r="L75">
        <v>1</v>
      </c>
    </row>
    <row r="76" spans="1:12" hidden="1">
      <c r="B76" t="s">
        <v>1310</v>
      </c>
      <c r="C76" s="3" t="s">
        <v>1311</v>
      </c>
      <c r="D76" t="s">
        <v>382</v>
      </c>
      <c r="E76" t="s">
        <v>310</v>
      </c>
      <c r="F76" t="s">
        <v>310</v>
      </c>
      <c r="G76" t="s">
        <v>303</v>
      </c>
      <c r="H76" t="s">
        <v>310</v>
      </c>
      <c r="I76" t="s">
        <v>310</v>
      </c>
      <c r="J76">
        <v>1992</v>
      </c>
      <c r="K76">
        <v>1992</v>
      </c>
      <c r="L76">
        <v>1</v>
      </c>
    </row>
    <row r="77" spans="1:12" hidden="1">
      <c r="B77" t="s">
        <v>1313</v>
      </c>
      <c r="C77" s="3" t="s">
        <v>1312</v>
      </c>
      <c r="D77" t="s">
        <v>382</v>
      </c>
      <c r="E77" t="s">
        <v>338</v>
      </c>
      <c r="F77" t="s">
        <v>1154</v>
      </c>
      <c r="G77" t="s">
        <v>322</v>
      </c>
      <c r="H77">
        <v>0</v>
      </c>
      <c r="I77" s="20">
        <v>9999999</v>
      </c>
      <c r="J77">
        <v>1992</v>
      </c>
      <c r="K77">
        <v>1992</v>
      </c>
      <c r="L77">
        <v>1</v>
      </c>
    </row>
    <row r="78" spans="1:12" hidden="1">
      <c r="B78" t="s">
        <v>1315</v>
      </c>
      <c r="C78" s="3" t="s">
        <v>1314</v>
      </c>
      <c r="D78" t="s">
        <v>382</v>
      </c>
      <c r="E78" t="s">
        <v>310</v>
      </c>
      <c r="F78" t="s">
        <v>310</v>
      </c>
      <c r="G78" t="s">
        <v>303</v>
      </c>
      <c r="H78" t="s">
        <v>310</v>
      </c>
      <c r="I78" t="s">
        <v>310</v>
      </c>
      <c r="J78">
        <v>1992</v>
      </c>
      <c r="K78">
        <v>1992</v>
      </c>
      <c r="L78">
        <v>1</v>
      </c>
    </row>
    <row r="79" spans="1:12" hidden="1">
      <c r="B79" t="s">
        <v>1317</v>
      </c>
      <c r="C79" s="3" t="s">
        <v>1316</v>
      </c>
      <c r="D79" t="s">
        <v>382</v>
      </c>
      <c r="E79" t="s">
        <v>310</v>
      </c>
      <c r="F79" t="s">
        <v>310</v>
      </c>
      <c r="G79" t="s">
        <v>303</v>
      </c>
      <c r="H79">
        <v>0</v>
      </c>
      <c r="I79">
        <v>8</v>
      </c>
      <c r="J79">
        <v>1992</v>
      </c>
      <c r="K79">
        <v>1992</v>
      </c>
      <c r="L79">
        <v>1</v>
      </c>
    </row>
    <row r="80" spans="1:12" hidden="1">
      <c r="B80" t="s">
        <v>1319</v>
      </c>
      <c r="C80" s="3" t="s">
        <v>1318</v>
      </c>
      <c r="D80" t="s">
        <v>382</v>
      </c>
      <c r="E80" t="s">
        <v>338</v>
      </c>
      <c r="F80" t="s">
        <v>1154</v>
      </c>
      <c r="G80" t="s">
        <v>322</v>
      </c>
      <c r="H80">
        <v>0</v>
      </c>
      <c r="I80" s="20">
        <v>9999999</v>
      </c>
      <c r="J80">
        <v>1992</v>
      </c>
      <c r="K80">
        <v>1992</v>
      </c>
      <c r="L80">
        <v>1</v>
      </c>
    </row>
    <row r="81" spans="1:13" hidden="1">
      <c r="B81" t="s">
        <v>1321</v>
      </c>
      <c r="C81" s="3" t="s">
        <v>1320</v>
      </c>
      <c r="D81" t="s">
        <v>382</v>
      </c>
      <c r="E81" t="s">
        <v>338</v>
      </c>
      <c r="F81" t="s">
        <v>1154</v>
      </c>
      <c r="G81" t="s">
        <v>322</v>
      </c>
      <c r="H81">
        <v>0</v>
      </c>
      <c r="I81" s="20">
        <v>9999999</v>
      </c>
      <c r="J81">
        <v>1992</v>
      </c>
      <c r="K81">
        <v>1992</v>
      </c>
      <c r="L81">
        <v>1</v>
      </c>
    </row>
    <row r="82" spans="1:13" hidden="1">
      <c r="B82" t="s">
        <v>1323</v>
      </c>
      <c r="C82" s="3" t="s">
        <v>1322</v>
      </c>
      <c r="D82" t="s">
        <v>382</v>
      </c>
      <c r="E82" t="s">
        <v>310</v>
      </c>
      <c r="F82" t="s">
        <v>310</v>
      </c>
      <c r="G82" t="s">
        <v>303</v>
      </c>
      <c r="H82" t="s">
        <v>310</v>
      </c>
      <c r="I82" t="s">
        <v>310</v>
      </c>
      <c r="J82">
        <v>1992</v>
      </c>
      <c r="K82">
        <v>1992</v>
      </c>
      <c r="L82">
        <v>1</v>
      </c>
      <c r="M82" t="s">
        <v>1324</v>
      </c>
    </row>
    <row r="83" spans="1:13" hidden="1">
      <c r="B83" t="s">
        <v>1326</v>
      </c>
      <c r="C83" s="3" t="s">
        <v>1325</v>
      </c>
      <c r="D83" t="s">
        <v>382</v>
      </c>
      <c r="E83" t="s">
        <v>310</v>
      </c>
      <c r="F83" t="s">
        <v>310</v>
      </c>
      <c r="G83" t="s">
        <v>303</v>
      </c>
      <c r="H83" t="s">
        <v>310</v>
      </c>
      <c r="I83" t="s">
        <v>310</v>
      </c>
      <c r="J83">
        <v>1992</v>
      </c>
      <c r="K83">
        <v>1992</v>
      </c>
      <c r="L83">
        <v>1</v>
      </c>
      <c r="M83" t="s">
        <v>1327</v>
      </c>
    </row>
    <row r="84" spans="1:13">
      <c r="A84" s="48">
        <v>1</v>
      </c>
      <c r="B84" t="s">
        <v>1329</v>
      </c>
      <c r="C84" s="3" t="s">
        <v>1328</v>
      </c>
      <c r="D84" t="s">
        <v>382</v>
      </c>
      <c r="E84" t="s">
        <v>338</v>
      </c>
      <c r="F84" t="s">
        <v>1154</v>
      </c>
      <c r="G84" t="s">
        <v>322</v>
      </c>
      <c r="H84">
        <v>0</v>
      </c>
      <c r="I84" s="20">
        <v>9999999</v>
      </c>
      <c r="J84">
        <v>1992</v>
      </c>
      <c r="K84">
        <v>1992</v>
      </c>
      <c r="L84">
        <v>1</v>
      </c>
    </row>
    <row r="85" spans="1:13">
      <c r="A85" s="48">
        <v>1</v>
      </c>
      <c r="B85" t="s">
        <v>1330</v>
      </c>
      <c r="C85" s="3" t="s">
        <v>1331</v>
      </c>
      <c r="D85" t="s">
        <v>382</v>
      </c>
      <c r="E85" t="s">
        <v>338</v>
      </c>
      <c r="F85" t="s">
        <v>1154</v>
      </c>
      <c r="G85" t="s">
        <v>322</v>
      </c>
      <c r="H85">
        <v>0</v>
      </c>
      <c r="I85" s="20">
        <v>9999999</v>
      </c>
      <c r="J85">
        <v>1992</v>
      </c>
      <c r="K85">
        <v>1992</v>
      </c>
      <c r="L85">
        <v>1</v>
      </c>
    </row>
    <row r="86" spans="1:13">
      <c r="A86" s="48">
        <v>1</v>
      </c>
      <c r="B86" t="s">
        <v>1333</v>
      </c>
      <c r="C86" s="3" t="s">
        <v>1332</v>
      </c>
      <c r="D86" t="s">
        <v>382</v>
      </c>
      <c r="E86" t="s">
        <v>338</v>
      </c>
      <c r="F86" t="s">
        <v>1154</v>
      </c>
      <c r="G86" t="s">
        <v>322</v>
      </c>
      <c r="H86">
        <v>0</v>
      </c>
      <c r="I86" s="20">
        <v>9999999</v>
      </c>
      <c r="J86">
        <v>1992</v>
      </c>
      <c r="K86">
        <v>1992</v>
      </c>
      <c r="L86">
        <v>1</v>
      </c>
    </row>
    <row r="87" spans="1:13">
      <c r="A87" s="48">
        <v>1</v>
      </c>
      <c r="B87" t="s">
        <v>1335</v>
      </c>
      <c r="C87" s="3" t="s">
        <v>1334</v>
      </c>
      <c r="D87" t="s">
        <v>382</v>
      </c>
      <c r="E87" t="s">
        <v>338</v>
      </c>
      <c r="F87" t="s">
        <v>1154</v>
      </c>
      <c r="G87" t="s">
        <v>322</v>
      </c>
      <c r="H87">
        <v>0</v>
      </c>
      <c r="I87" s="20">
        <v>9999999</v>
      </c>
      <c r="J87">
        <v>1992</v>
      </c>
      <c r="K87">
        <v>1992</v>
      </c>
      <c r="L87">
        <v>1</v>
      </c>
    </row>
    <row r="88" spans="1:13">
      <c r="A88" s="48">
        <v>1</v>
      </c>
      <c r="B88" t="s">
        <v>1336</v>
      </c>
      <c r="C88" s="3" t="s">
        <v>1337</v>
      </c>
      <c r="D88" t="s">
        <v>382</v>
      </c>
      <c r="E88" t="s">
        <v>338</v>
      </c>
      <c r="F88" t="s">
        <v>1154</v>
      </c>
      <c r="G88" t="s">
        <v>322</v>
      </c>
      <c r="H88">
        <v>0</v>
      </c>
      <c r="I88" s="20">
        <v>9999999</v>
      </c>
      <c r="J88">
        <v>1992</v>
      </c>
      <c r="K88">
        <v>1992</v>
      </c>
      <c r="L88">
        <v>1</v>
      </c>
    </row>
    <row r="89" spans="1:13">
      <c r="A89" s="48">
        <v>1</v>
      </c>
      <c r="B89" t="s">
        <v>1339</v>
      </c>
      <c r="C89" s="3" t="s">
        <v>1338</v>
      </c>
      <c r="D89" t="s">
        <v>382</v>
      </c>
      <c r="E89" t="s">
        <v>338</v>
      </c>
      <c r="F89" t="s">
        <v>1154</v>
      </c>
      <c r="G89" t="s">
        <v>322</v>
      </c>
      <c r="H89">
        <v>0</v>
      </c>
      <c r="I89" s="20">
        <v>9999999</v>
      </c>
      <c r="J89">
        <v>1992</v>
      </c>
      <c r="K89">
        <v>1992</v>
      </c>
      <c r="L89">
        <v>1</v>
      </c>
    </row>
    <row r="90" spans="1:13">
      <c r="A90" s="48">
        <v>1</v>
      </c>
      <c r="B90" t="s">
        <v>1341</v>
      </c>
      <c r="C90" s="3" t="s">
        <v>1340</v>
      </c>
      <c r="D90" t="s">
        <v>382</v>
      </c>
      <c r="E90" t="s">
        <v>338</v>
      </c>
      <c r="F90" t="s">
        <v>1154</v>
      </c>
      <c r="G90" t="s">
        <v>322</v>
      </c>
      <c r="H90">
        <v>0</v>
      </c>
      <c r="I90" s="20">
        <v>9999999</v>
      </c>
      <c r="J90">
        <v>1992</v>
      </c>
      <c r="K90">
        <v>1992</v>
      </c>
      <c r="L90">
        <v>1</v>
      </c>
    </row>
    <row r="91" spans="1:13">
      <c r="A91" s="48">
        <v>1</v>
      </c>
      <c r="B91" t="s">
        <v>1343</v>
      </c>
      <c r="C91" s="3" t="s">
        <v>1342</v>
      </c>
      <c r="D91" t="s">
        <v>382</v>
      </c>
      <c r="E91" t="s">
        <v>338</v>
      </c>
      <c r="F91" t="s">
        <v>1154</v>
      </c>
      <c r="G91" t="s">
        <v>322</v>
      </c>
      <c r="H91">
        <v>0</v>
      </c>
      <c r="I91" s="20">
        <v>9999999</v>
      </c>
      <c r="J91">
        <v>1992</v>
      </c>
      <c r="K91">
        <v>1992</v>
      </c>
      <c r="L91">
        <v>1</v>
      </c>
    </row>
    <row r="92" spans="1:13">
      <c r="A92" s="48">
        <v>1</v>
      </c>
      <c r="B92" t="s">
        <v>1345</v>
      </c>
      <c r="C92" s="3" t="s">
        <v>1344</v>
      </c>
      <c r="D92" t="s">
        <v>382</v>
      </c>
      <c r="E92" t="s">
        <v>338</v>
      </c>
      <c r="F92" t="s">
        <v>1154</v>
      </c>
      <c r="G92" t="s">
        <v>322</v>
      </c>
      <c r="H92">
        <v>0</v>
      </c>
      <c r="I92" s="20">
        <v>9999999</v>
      </c>
      <c r="J92">
        <v>1992</v>
      </c>
      <c r="K92">
        <v>1992</v>
      </c>
      <c r="L92">
        <v>1</v>
      </c>
    </row>
    <row r="93" spans="1:13">
      <c r="A93" s="48">
        <v>1</v>
      </c>
      <c r="B93" t="s">
        <v>1347</v>
      </c>
      <c r="C93" s="3" t="s">
        <v>1346</v>
      </c>
      <c r="D93" t="s">
        <v>382</v>
      </c>
      <c r="E93" t="s">
        <v>338</v>
      </c>
      <c r="F93" t="s">
        <v>1154</v>
      </c>
      <c r="G93" t="s">
        <v>322</v>
      </c>
      <c r="H93">
        <v>0</v>
      </c>
      <c r="I93" s="20">
        <v>9999999</v>
      </c>
      <c r="J93">
        <v>1992</v>
      </c>
      <c r="K93">
        <v>1992</v>
      </c>
      <c r="L93">
        <v>1</v>
      </c>
    </row>
    <row r="94" spans="1:13">
      <c r="A94" s="48">
        <v>1</v>
      </c>
      <c r="B94" t="s">
        <v>1349</v>
      </c>
      <c r="C94" s="3" t="s">
        <v>1348</v>
      </c>
      <c r="D94" t="s">
        <v>382</v>
      </c>
      <c r="E94" t="s">
        <v>338</v>
      </c>
      <c r="F94" t="s">
        <v>1154</v>
      </c>
      <c r="G94" t="s">
        <v>322</v>
      </c>
      <c r="H94">
        <v>0</v>
      </c>
      <c r="I94" s="20">
        <v>9999999</v>
      </c>
      <c r="J94">
        <v>1992</v>
      </c>
      <c r="K94">
        <v>1992</v>
      </c>
      <c r="L94">
        <v>1</v>
      </c>
    </row>
    <row r="95" spans="1:13" hidden="1">
      <c r="B95" t="s">
        <v>1351</v>
      </c>
      <c r="C95" s="3" t="s">
        <v>1350</v>
      </c>
      <c r="D95" t="s">
        <v>334</v>
      </c>
      <c r="E95" t="s">
        <v>310</v>
      </c>
      <c r="F95" t="s">
        <v>310</v>
      </c>
      <c r="G95" t="s">
        <v>303</v>
      </c>
      <c r="H95" t="s">
        <v>310</v>
      </c>
      <c r="I95" t="s">
        <v>310</v>
      </c>
      <c r="J95">
        <v>1992</v>
      </c>
      <c r="K95">
        <v>1992</v>
      </c>
      <c r="L95">
        <v>1</v>
      </c>
    </row>
    <row r="96" spans="1:13" hidden="1">
      <c r="B96" t="s">
        <v>1353</v>
      </c>
      <c r="C96" s="3" t="s">
        <v>1352</v>
      </c>
      <c r="D96" t="s">
        <v>334</v>
      </c>
      <c r="E96" t="s">
        <v>338</v>
      </c>
      <c r="F96" t="s">
        <v>1371</v>
      </c>
      <c r="G96" t="s">
        <v>322</v>
      </c>
      <c r="H96">
        <v>0</v>
      </c>
      <c r="I96" s="20">
        <v>9999999</v>
      </c>
      <c r="J96">
        <v>1992</v>
      </c>
      <c r="K96">
        <v>1992</v>
      </c>
      <c r="L96">
        <v>1</v>
      </c>
    </row>
    <row r="97" spans="2:12" hidden="1">
      <c r="B97" t="s">
        <v>1355</v>
      </c>
      <c r="C97" s="3" t="s">
        <v>1354</v>
      </c>
      <c r="D97" t="s">
        <v>334</v>
      </c>
      <c r="E97" t="s">
        <v>310</v>
      </c>
      <c r="F97" t="s">
        <v>310</v>
      </c>
      <c r="G97" t="s">
        <v>303</v>
      </c>
      <c r="H97" t="s">
        <v>310</v>
      </c>
      <c r="I97" t="s">
        <v>310</v>
      </c>
      <c r="J97">
        <v>1992</v>
      </c>
      <c r="K97">
        <v>1992</v>
      </c>
      <c r="L97">
        <v>1</v>
      </c>
    </row>
    <row r="98" spans="2:12" hidden="1">
      <c r="B98" t="s">
        <v>1357</v>
      </c>
      <c r="C98" s="3" t="s">
        <v>1356</v>
      </c>
      <c r="D98" t="s">
        <v>334</v>
      </c>
      <c r="E98" t="s">
        <v>338</v>
      </c>
      <c r="F98" t="s">
        <v>1371</v>
      </c>
      <c r="G98" t="s">
        <v>322</v>
      </c>
      <c r="H98">
        <v>0</v>
      </c>
      <c r="I98" s="20">
        <v>9999999</v>
      </c>
      <c r="J98">
        <v>1992</v>
      </c>
      <c r="K98">
        <v>1992</v>
      </c>
      <c r="L98">
        <v>1</v>
      </c>
    </row>
    <row r="99" spans="2:12" hidden="1">
      <c r="B99" t="s">
        <v>1359</v>
      </c>
      <c r="C99" s="3" t="s">
        <v>1358</v>
      </c>
      <c r="D99" t="s">
        <v>334</v>
      </c>
      <c r="E99" t="s">
        <v>310</v>
      </c>
      <c r="F99" t="s">
        <v>310</v>
      </c>
      <c r="G99" t="s">
        <v>303</v>
      </c>
      <c r="H99" t="s">
        <v>310</v>
      </c>
      <c r="I99" t="s">
        <v>310</v>
      </c>
      <c r="J99">
        <v>1992</v>
      </c>
      <c r="K99">
        <v>1992</v>
      </c>
      <c r="L99">
        <v>1</v>
      </c>
    </row>
    <row r="100" spans="2:12" hidden="1">
      <c r="B100" t="s">
        <v>1361</v>
      </c>
      <c r="C100" s="3" t="s">
        <v>1360</v>
      </c>
      <c r="D100" t="s">
        <v>334</v>
      </c>
      <c r="E100" t="s">
        <v>338</v>
      </c>
      <c r="F100" t="s">
        <v>1371</v>
      </c>
      <c r="G100" t="s">
        <v>322</v>
      </c>
      <c r="H100">
        <v>0</v>
      </c>
      <c r="I100" s="20">
        <v>9999999</v>
      </c>
      <c r="J100">
        <v>1992</v>
      </c>
      <c r="K100">
        <v>1992</v>
      </c>
      <c r="L100">
        <v>1</v>
      </c>
    </row>
    <row r="101" spans="2:12" hidden="1">
      <c r="B101" t="s">
        <v>1363</v>
      </c>
      <c r="C101" s="3" t="s">
        <v>1362</v>
      </c>
      <c r="D101" t="s">
        <v>334</v>
      </c>
      <c r="E101" t="s">
        <v>310</v>
      </c>
      <c r="F101" t="s">
        <v>310</v>
      </c>
      <c r="G101" t="s">
        <v>303</v>
      </c>
      <c r="H101" t="s">
        <v>310</v>
      </c>
      <c r="I101" t="s">
        <v>310</v>
      </c>
      <c r="J101">
        <v>1992</v>
      </c>
      <c r="K101">
        <v>1992</v>
      </c>
      <c r="L101">
        <v>1</v>
      </c>
    </row>
    <row r="102" spans="2:12" hidden="1">
      <c r="B102" t="s">
        <v>1364</v>
      </c>
      <c r="C102" s="3" t="s">
        <v>1356</v>
      </c>
      <c r="D102" t="s">
        <v>334</v>
      </c>
      <c r="E102" t="s">
        <v>338</v>
      </c>
      <c r="F102" t="s">
        <v>1371</v>
      </c>
      <c r="G102" t="s">
        <v>322</v>
      </c>
      <c r="H102">
        <v>0</v>
      </c>
      <c r="I102" s="20">
        <v>9999999</v>
      </c>
      <c r="J102">
        <v>1992</v>
      </c>
      <c r="K102">
        <v>1992</v>
      </c>
      <c r="L102">
        <v>1</v>
      </c>
    </row>
    <row r="103" spans="2:12" hidden="1">
      <c r="B103" t="s">
        <v>1366</v>
      </c>
      <c r="C103" s="3" t="s">
        <v>1365</v>
      </c>
      <c r="D103" t="s">
        <v>334</v>
      </c>
      <c r="E103" t="s">
        <v>310</v>
      </c>
      <c r="F103" t="s">
        <v>310</v>
      </c>
      <c r="G103" t="s">
        <v>303</v>
      </c>
      <c r="H103" t="s">
        <v>310</v>
      </c>
      <c r="I103" t="s">
        <v>310</v>
      </c>
      <c r="J103">
        <v>1992</v>
      </c>
      <c r="K103">
        <v>1992</v>
      </c>
      <c r="L103">
        <v>1</v>
      </c>
    </row>
    <row r="104" spans="2:12" hidden="1">
      <c r="B104" t="s">
        <v>1368</v>
      </c>
      <c r="C104" s="3" t="s">
        <v>1367</v>
      </c>
      <c r="D104" t="s">
        <v>334</v>
      </c>
      <c r="E104" t="s">
        <v>338</v>
      </c>
      <c r="F104" t="s">
        <v>1371</v>
      </c>
      <c r="G104" t="s">
        <v>322</v>
      </c>
      <c r="H104">
        <v>0</v>
      </c>
      <c r="I104" s="20">
        <v>9999999</v>
      </c>
      <c r="J104">
        <v>1992</v>
      </c>
      <c r="K104">
        <v>1992</v>
      </c>
      <c r="L104">
        <v>1</v>
      </c>
    </row>
    <row r="105" spans="2:12" hidden="1">
      <c r="B105" t="s">
        <v>1369</v>
      </c>
      <c r="C105" s="3" t="s">
        <v>1370</v>
      </c>
      <c r="D105" t="s">
        <v>334</v>
      </c>
      <c r="E105" t="s">
        <v>310</v>
      </c>
      <c r="F105" t="s">
        <v>310</v>
      </c>
      <c r="G105" t="s">
        <v>303</v>
      </c>
      <c r="H105" t="s">
        <v>310</v>
      </c>
      <c r="I105" t="s">
        <v>310</v>
      </c>
      <c r="J105">
        <v>1992</v>
      </c>
      <c r="K105">
        <v>1992</v>
      </c>
      <c r="L105">
        <v>1</v>
      </c>
    </row>
    <row r="106" spans="2:12" hidden="1">
      <c r="B106" t="s">
        <v>1372</v>
      </c>
      <c r="C106" s="3" t="s">
        <v>1356</v>
      </c>
      <c r="D106" t="s">
        <v>334</v>
      </c>
      <c r="E106" t="s">
        <v>338</v>
      </c>
      <c r="F106" t="s">
        <v>1371</v>
      </c>
      <c r="G106" t="s">
        <v>322</v>
      </c>
      <c r="H106">
        <v>0</v>
      </c>
      <c r="I106" s="20">
        <v>9999999</v>
      </c>
      <c r="J106">
        <v>1992</v>
      </c>
      <c r="K106">
        <v>1992</v>
      </c>
      <c r="L106">
        <v>1</v>
      </c>
    </row>
    <row r="107" spans="2:12" hidden="1">
      <c r="B107" t="s">
        <v>1374</v>
      </c>
      <c r="C107" s="3" t="s">
        <v>1373</v>
      </c>
      <c r="D107" t="s">
        <v>334</v>
      </c>
      <c r="E107" t="s">
        <v>310</v>
      </c>
      <c r="F107" t="s">
        <v>310</v>
      </c>
      <c r="G107" t="s">
        <v>303</v>
      </c>
      <c r="H107" t="s">
        <v>310</v>
      </c>
      <c r="I107" t="s">
        <v>310</v>
      </c>
      <c r="J107">
        <v>1992</v>
      </c>
      <c r="K107">
        <v>1992</v>
      </c>
      <c r="L107">
        <v>1</v>
      </c>
    </row>
    <row r="108" spans="2:12" hidden="1">
      <c r="B108" t="s">
        <v>1375</v>
      </c>
      <c r="C108" s="3" t="s">
        <v>1376</v>
      </c>
      <c r="D108" t="s">
        <v>334</v>
      </c>
      <c r="E108" t="s">
        <v>338</v>
      </c>
      <c r="F108" t="s">
        <v>1371</v>
      </c>
      <c r="G108" t="s">
        <v>322</v>
      </c>
      <c r="H108">
        <v>0</v>
      </c>
      <c r="I108" s="20">
        <v>9999999</v>
      </c>
      <c r="J108">
        <v>1992</v>
      </c>
      <c r="K108">
        <v>1992</v>
      </c>
      <c r="L108">
        <v>1</v>
      </c>
    </row>
    <row r="109" spans="2:12" hidden="1">
      <c r="B109" t="s">
        <v>1377</v>
      </c>
      <c r="C109" s="3" t="s">
        <v>1378</v>
      </c>
      <c r="D109" t="s">
        <v>334</v>
      </c>
      <c r="E109" t="s">
        <v>310</v>
      </c>
      <c r="F109" t="s">
        <v>310</v>
      </c>
      <c r="G109" t="s">
        <v>303</v>
      </c>
      <c r="H109" t="s">
        <v>310</v>
      </c>
      <c r="I109" t="s">
        <v>310</v>
      </c>
      <c r="J109">
        <v>1992</v>
      </c>
      <c r="K109">
        <v>1992</v>
      </c>
      <c r="L109">
        <v>1</v>
      </c>
    </row>
    <row r="110" spans="2:12" hidden="1">
      <c r="B110" t="s">
        <v>1380</v>
      </c>
      <c r="C110" s="3" t="s">
        <v>1379</v>
      </c>
      <c r="D110" t="s">
        <v>334</v>
      </c>
      <c r="E110" t="s">
        <v>338</v>
      </c>
      <c r="F110" t="s">
        <v>1371</v>
      </c>
      <c r="G110" t="s">
        <v>322</v>
      </c>
      <c r="H110">
        <v>0</v>
      </c>
      <c r="I110" s="20">
        <v>9999999</v>
      </c>
      <c r="J110">
        <v>1992</v>
      </c>
      <c r="K110">
        <v>1992</v>
      </c>
      <c r="L110">
        <v>1</v>
      </c>
    </row>
    <row r="111" spans="2:12" hidden="1">
      <c r="B111" t="s">
        <v>1382</v>
      </c>
      <c r="C111" s="3" t="s">
        <v>1381</v>
      </c>
      <c r="D111" t="s">
        <v>334</v>
      </c>
      <c r="E111" t="s">
        <v>310</v>
      </c>
      <c r="F111" t="s">
        <v>310</v>
      </c>
      <c r="G111" t="s">
        <v>303</v>
      </c>
      <c r="H111" t="s">
        <v>310</v>
      </c>
      <c r="I111" t="s">
        <v>310</v>
      </c>
      <c r="J111">
        <v>1992</v>
      </c>
      <c r="K111">
        <v>1992</v>
      </c>
      <c r="L111">
        <v>1</v>
      </c>
    </row>
    <row r="112" spans="2:12" hidden="1">
      <c r="B112" t="s">
        <v>1383</v>
      </c>
      <c r="C112" s="3" t="s">
        <v>1385</v>
      </c>
      <c r="D112" t="s">
        <v>334</v>
      </c>
      <c r="E112" t="s">
        <v>338</v>
      </c>
      <c r="F112" t="s">
        <v>1371</v>
      </c>
      <c r="G112" t="s">
        <v>322</v>
      </c>
      <c r="H112">
        <v>0</v>
      </c>
      <c r="I112" s="20">
        <v>99999</v>
      </c>
      <c r="J112">
        <v>1992</v>
      </c>
      <c r="K112">
        <v>1992</v>
      </c>
      <c r="L112">
        <v>1</v>
      </c>
    </row>
    <row r="113" spans="2:13" hidden="1">
      <c r="B113" t="s">
        <v>1387</v>
      </c>
      <c r="C113" s="3" t="s">
        <v>1386</v>
      </c>
      <c r="D113" t="s">
        <v>334</v>
      </c>
      <c r="E113" t="s">
        <v>338</v>
      </c>
      <c r="F113" t="s">
        <v>1371</v>
      </c>
      <c r="G113" t="s">
        <v>322</v>
      </c>
      <c r="H113">
        <v>0</v>
      </c>
      <c r="I113" s="20">
        <v>99999</v>
      </c>
      <c r="J113">
        <v>1992</v>
      </c>
      <c r="K113">
        <v>1992</v>
      </c>
      <c r="L113">
        <v>1</v>
      </c>
      <c r="M113" t="s">
        <v>1388</v>
      </c>
    </row>
    <row r="114" spans="2:13" hidden="1">
      <c r="B114" t="s">
        <v>1393</v>
      </c>
      <c r="C114" s="3" t="s">
        <v>1389</v>
      </c>
      <c r="D114" t="s">
        <v>334</v>
      </c>
      <c r="E114" t="s">
        <v>310</v>
      </c>
      <c r="F114" t="s">
        <v>310</v>
      </c>
      <c r="G114" t="s">
        <v>303</v>
      </c>
      <c r="H114" t="s">
        <v>310</v>
      </c>
      <c r="I114" t="s">
        <v>310</v>
      </c>
      <c r="J114">
        <v>1992</v>
      </c>
      <c r="K114">
        <v>1992</v>
      </c>
      <c r="L114">
        <v>1</v>
      </c>
    </row>
    <row r="115" spans="2:13" hidden="1">
      <c r="B115" t="s">
        <v>1394</v>
      </c>
      <c r="C115" s="3" t="s">
        <v>1390</v>
      </c>
      <c r="D115" t="s">
        <v>334</v>
      </c>
      <c r="E115" t="s">
        <v>338</v>
      </c>
      <c r="F115" t="s">
        <v>1371</v>
      </c>
      <c r="G115" t="s">
        <v>322</v>
      </c>
      <c r="H115">
        <v>0</v>
      </c>
      <c r="I115" s="20">
        <v>99999</v>
      </c>
      <c r="J115">
        <v>1992</v>
      </c>
      <c r="K115">
        <v>1992</v>
      </c>
      <c r="L115">
        <v>1</v>
      </c>
    </row>
    <row r="116" spans="2:13" hidden="1">
      <c r="B116" t="s">
        <v>1395</v>
      </c>
      <c r="C116" s="3" t="s">
        <v>1391</v>
      </c>
      <c r="D116" t="s">
        <v>334</v>
      </c>
      <c r="E116" t="s">
        <v>338</v>
      </c>
      <c r="F116" t="s">
        <v>1371</v>
      </c>
      <c r="G116" t="s">
        <v>322</v>
      </c>
      <c r="H116">
        <v>0</v>
      </c>
      <c r="I116" s="20">
        <v>99999</v>
      </c>
      <c r="J116">
        <v>1992</v>
      </c>
      <c r="K116">
        <v>1992</v>
      </c>
      <c r="L116">
        <v>1</v>
      </c>
    </row>
    <row r="117" spans="2:13" hidden="1">
      <c r="B117" t="s">
        <v>1396</v>
      </c>
      <c r="C117" s="3" t="s">
        <v>1392</v>
      </c>
      <c r="D117" t="s">
        <v>334</v>
      </c>
      <c r="E117" t="s">
        <v>310</v>
      </c>
      <c r="F117" t="s">
        <v>310</v>
      </c>
      <c r="G117" t="s">
        <v>303</v>
      </c>
      <c r="H117" t="s">
        <v>310</v>
      </c>
      <c r="I117" t="s">
        <v>310</v>
      </c>
      <c r="J117">
        <v>1992</v>
      </c>
      <c r="K117">
        <v>1992</v>
      </c>
      <c r="L117">
        <v>1</v>
      </c>
    </row>
    <row r="118" spans="2:13" hidden="1">
      <c r="B118" t="s">
        <v>1398</v>
      </c>
      <c r="C118" s="3" t="s">
        <v>1397</v>
      </c>
      <c r="D118" t="s">
        <v>334</v>
      </c>
      <c r="E118" t="s">
        <v>338</v>
      </c>
      <c r="F118" t="s">
        <v>1371</v>
      </c>
      <c r="G118" t="s">
        <v>322</v>
      </c>
      <c r="H118">
        <v>0</v>
      </c>
      <c r="I118" s="20">
        <v>99999</v>
      </c>
      <c r="J118">
        <v>1992</v>
      </c>
      <c r="K118">
        <v>1992</v>
      </c>
      <c r="L118">
        <v>1</v>
      </c>
    </row>
    <row r="119" spans="2:13" hidden="1">
      <c r="B119" t="s">
        <v>1400</v>
      </c>
      <c r="C119" s="3" t="s">
        <v>1399</v>
      </c>
      <c r="D119" t="s">
        <v>334</v>
      </c>
      <c r="E119" t="s">
        <v>338</v>
      </c>
      <c r="F119" t="s">
        <v>1371</v>
      </c>
      <c r="G119" t="s">
        <v>322</v>
      </c>
      <c r="H119">
        <v>0</v>
      </c>
      <c r="I119" s="20">
        <v>99999</v>
      </c>
      <c r="J119">
        <v>1992</v>
      </c>
      <c r="K119">
        <v>1992</v>
      </c>
      <c r="L119">
        <v>1</v>
      </c>
    </row>
    <row r="120" spans="2:13" hidden="1">
      <c r="B120" t="s">
        <v>1402</v>
      </c>
      <c r="C120" s="3" t="s">
        <v>1401</v>
      </c>
      <c r="D120" t="s">
        <v>334</v>
      </c>
      <c r="E120" t="s">
        <v>310</v>
      </c>
      <c r="F120" t="s">
        <v>310</v>
      </c>
      <c r="G120" t="s">
        <v>303</v>
      </c>
      <c r="H120" t="s">
        <v>310</v>
      </c>
      <c r="I120" t="s">
        <v>310</v>
      </c>
      <c r="J120">
        <v>1992</v>
      </c>
      <c r="K120">
        <v>1992</v>
      </c>
      <c r="L120">
        <v>1</v>
      </c>
    </row>
    <row r="121" spans="2:13" hidden="1">
      <c r="B121" t="s">
        <v>1403</v>
      </c>
      <c r="C121" s="3" t="s">
        <v>1404</v>
      </c>
      <c r="D121" t="s">
        <v>334</v>
      </c>
      <c r="E121" t="s">
        <v>338</v>
      </c>
      <c r="F121" t="s">
        <v>1371</v>
      </c>
      <c r="G121" t="s">
        <v>322</v>
      </c>
      <c r="H121">
        <v>0</v>
      </c>
      <c r="I121" s="20">
        <v>99999</v>
      </c>
      <c r="J121">
        <v>1992</v>
      </c>
      <c r="K121">
        <v>1992</v>
      </c>
      <c r="L121">
        <v>1</v>
      </c>
    </row>
    <row r="122" spans="2:13" hidden="1">
      <c r="B122" t="s">
        <v>1405</v>
      </c>
      <c r="C122" s="3" t="s">
        <v>1384</v>
      </c>
      <c r="D122" t="s">
        <v>334</v>
      </c>
      <c r="E122" t="s">
        <v>338</v>
      </c>
      <c r="F122" t="s">
        <v>1371</v>
      </c>
      <c r="G122" t="s">
        <v>322</v>
      </c>
      <c r="H122">
        <v>0</v>
      </c>
      <c r="I122" s="20">
        <v>99999</v>
      </c>
      <c r="J122">
        <v>1992</v>
      </c>
      <c r="K122">
        <v>1992</v>
      </c>
      <c r="L122">
        <v>1</v>
      </c>
    </row>
    <row r="123" spans="2:13" hidden="1">
      <c r="B123" t="s">
        <v>1407</v>
      </c>
      <c r="C123" s="3" t="s">
        <v>1406</v>
      </c>
      <c r="D123" t="s">
        <v>334</v>
      </c>
      <c r="E123" t="s">
        <v>310</v>
      </c>
      <c r="F123" t="s">
        <v>310</v>
      </c>
      <c r="G123" t="s">
        <v>303</v>
      </c>
      <c r="H123" t="s">
        <v>310</v>
      </c>
      <c r="I123" t="s">
        <v>310</v>
      </c>
      <c r="J123">
        <v>1992</v>
      </c>
      <c r="K123">
        <v>1992</v>
      </c>
      <c r="L123">
        <v>1</v>
      </c>
    </row>
    <row r="124" spans="2:13" hidden="1">
      <c r="B124" t="s">
        <v>1409</v>
      </c>
      <c r="C124" s="3" t="s">
        <v>1408</v>
      </c>
      <c r="D124" t="s">
        <v>334</v>
      </c>
      <c r="E124" t="s">
        <v>338</v>
      </c>
      <c r="F124" t="s">
        <v>1371</v>
      </c>
      <c r="G124" t="s">
        <v>322</v>
      </c>
      <c r="H124">
        <v>0</v>
      </c>
      <c r="I124" s="20">
        <v>99999</v>
      </c>
      <c r="J124">
        <v>1992</v>
      </c>
      <c r="K124">
        <v>1992</v>
      </c>
      <c r="L124">
        <v>1</v>
      </c>
    </row>
    <row r="125" spans="2:13" hidden="1">
      <c r="B125" t="s">
        <v>1411</v>
      </c>
      <c r="C125" s="3" t="s">
        <v>1410</v>
      </c>
      <c r="D125" t="s">
        <v>334</v>
      </c>
      <c r="E125" t="s">
        <v>310</v>
      </c>
      <c r="F125" t="s">
        <v>310</v>
      </c>
      <c r="G125" t="s">
        <v>303</v>
      </c>
      <c r="H125" t="s">
        <v>310</v>
      </c>
      <c r="I125" t="s">
        <v>310</v>
      </c>
      <c r="J125">
        <v>1992</v>
      </c>
      <c r="K125">
        <v>1992</v>
      </c>
      <c r="L125">
        <v>1</v>
      </c>
    </row>
    <row r="126" spans="2:13" hidden="1">
      <c r="B126" t="s">
        <v>1415</v>
      </c>
      <c r="C126" s="3" t="s">
        <v>1412</v>
      </c>
      <c r="D126" t="s">
        <v>334</v>
      </c>
      <c r="E126" t="s">
        <v>338</v>
      </c>
      <c r="F126" t="s">
        <v>1371</v>
      </c>
      <c r="G126" t="s">
        <v>322</v>
      </c>
      <c r="H126">
        <v>0</v>
      </c>
      <c r="I126" s="20">
        <v>999999</v>
      </c>
      <c r="J126">
        <v>1992</v>
      </c>
      <c r="K126">
        <v>1992</v>
      </c>
      <c r="L126">
        <v>1</v>
      </c>
      <c r="M126" t="s">
        <v>1413</v>
      </c>
    </row>
    <row r="127" spans="2:13" hidden="1">
      <c r="B127" t="s">
        <v>1416</v>
      </c>
      <c r="C127" s="3" t="s">
        <v>1414</v>
      </c>
      <c r="D127" t="s">
        <v>334</v>
      </c>
      <c r="E127" t="s">
        <v>310</v>
      </c>
      <c r="F127" t="s">
        <v>310</v>
      </c>
      <c r="G127" t="s">
        <v>303</v>
      </c>
      <c r="H127" t="s">
        <v>310</v>
      </c>
      <c r="I127" t="s">
        <v>310</v>
      </c>
      <c r="J127">
        <v>1992</v>
      </c>
      <c r="K127">
        <v>1992</v>
      </c>
      <c r="L127">
        <v>1</v>
      </c>
    </row>
    <row r="128" spans="2:13" hidden="1">
      <c r="B128" t="s">
        <v>1417</v>
      </c>
      <c r="C128" s="3" t="s">
        <v>1418</v>
      </c>
      <c r="D128" t="s">
        <v>334</v>
      </c>
      <c r="E128" t="s">
        <v>338</v>
      </c>
      <c r="F128" t="s">
        <v>1371</v>
      </c>
      <c r="G128" t="s">
        <v>322</v>
      </c>
      <c r="H128">
        <v>0</v>
      </c>
      <c r="I128" s="20">
        <v>999999</v>
      </c>
      <c r="J128">
        <v>1992</v>
      </c>
      <c r="K128">
        <v>1992</v>
      </c>
      <c r="L128">
        <v>1</v>
      </c>
    </row>
    <row r="129" spans="2:12" hidden="1">
      <c r="B129" t="s">
        <v>1420</v>
      </c>
      <c r="C129" s="3" t="s">
        <v>1419</v>
      </c>
      <c r="D129" t="s">
        <v>334</v>
      </c>
      <c r="E129" t="s">
        <v>310</v>
      </c>
      <c r="F129" t="s">
        <v>310</v>
      </c>
      <c r="G129" t="s">
        <v>303</v>
      </c>
      <c r="H129" t="s">
        <v>310</v>
      </c>
      <c r="I129" t="s">
        <v>310</v>
      </c>
      <c r="J129">
        <v>1992</v>
      </c>
      <c r="K129">
        <v>1992</v>
      </c>
      <c r="L129">
        <v>1</v>
      </c>
    </row>
    <row r="130" spans="2:12" hidden="1">
      <c r="B130" t="s">
        <v>1421</v>
      </c>
      <c r="C130" s="3" t="s">
        <v>1422</v>
      </c>
      <c r="D130" t="s">
        <v>334</v>
      </c>
      <c r="E130" t="s">
        <v>338</v>
      </c>
      <c r="F130" t="s">
        <v>1371</v>
      </c>
      <c r="G130" t="s">
        <v>322</v>
      </c>
      <c r="H130">
        <v>0</v>
      </c>
      <c r="I130" s="20">
        <v>999999</v>
      </c>
      <c r="J130">
        <v>1992</v>
      </c>
      <c r="K130">
        <v>1992</v>
      </c>
      <c r="L130">
        <v>1</v>
      </c>
    </row>
    <row r="131" spans="2:12" hidden="1">
      <c r="B131" t="s">
        <v>1424</v>
      </c>
      <c r="C131" s="3" t="s">
        <v>1423</v>
      </c>
      <c r="D131" t="s">
        <v>334</v>
      </c>
      <c r="E131" t="s">
        <v>310</v>
      </c>
      <c r="F131" t="s">
        <v>310</v>
      </c>
      <c r="G131" t="s">
        <v>303</v>
      </c>
      <c r="H131" t="s">
        <v>310</v>
      </c>
      <c r="I131" t="s">
        <v>310</v>
      </c>
      <c r="J131">
        <v>1992</v>
      </c>
      <c r="K131">
        <v>1992</v>
      </c>
      <c r="L131">
        <v>1</v>
      </c>
    </row>
    <row r="132" spans="2:12" hidden="1">
      <c r="B132" t="s">
        <v>1426</v>
      </c>
      <c r="C132" s="3" t="s">
        <v>1425</v>
      </c>
      <c r="D132" t="s">
        <v>334</v>
      </c>
      <c r="E132" t="s">
        <v>338</v>
      </c>
      <c r="F132" t="s">
        <v>1371</v>
      </c>
      <c r="G132" t="s">
        <v>322</v>
      </c>
      <c r="H132">
        <v>0</v>
      </c>
      <c r="I132" s="20">
        <v>999999</v>
      </c>
      <c r="J132">
        <v>1992</v>
      </c>
      <c r="K132">
        <v>1992</v>
      </c>
      <c r="L132">
        <v>1</v>
      </c>
    </row>
    <row r="133" spans="2:12" hidden="1">
      <c r="B133" t="s">
        <v>1428</v>
      </c>
      <c r="C133" s="3" t="s">
        <v>1427</v>
      </c>
      <c r="D133" t="s">
        <v>334</v>
      </c>
      <c r="E133" t="s">
        <v>310</v>
      </c>
      <c r="F133" t="s">
        <v>310</v>
      </c>
      <c r="G133" t="s">
        <v>303</v>
      </c>
      <c r="H133" t="s">
        <v>310</v>
      </c>
      <c r="I133" t="s">
        <v>310</v>
      </c>
      <c r="J133">
        <v>1992</v>
      </c>
      <c r="K133">
        <v>1992</v>
      </c>
      <c r="L133">
        <v>1</v>
      </c>
    </row>
    <row r="134" spans="2:12" hidden="1">
      <c r="B134" t="s">
        <v>1430</v>
      </c>
      <c r="C134" s="3" t="s">
        <v>1429</v>
      </c>
      <c r="D134" t="s">
        <v>334</v>
      </c>
      <c r="E134" t="s">
        <v>338</v>
      </c>
      <c r="F134" t="s">
        <v>1371</v>
      </c>
      <c r="G134" t="s">
        <v>322</v>
      </c>
      <c r="H134">
        <v>0</v>
      </c>
      <c r="I134" s="20">
        <v>999999</v>
      </c>
      <c r="J134">
        <v>1992</v>
      </c>
      <c r="K134">
        <v>1992</v>
      </c>
      <c r="L134">
        <v>1</v>
      </c>
    </row>
    <row r="135" spans="2:12" hidden="1">
      <c r="B135" t="s">
        <v>1432</v>
      </c>
      <c r="C135" s="3" t="s">
        <v>1431</v>
      </c>
      <c r="D135" t="s">
        <v>334</v>
      </c>
      <c r="E135" t="s">
        <v>338</v>
      </c>
      <c r="F135" t="s">
        <v>1371</v>
      </c>
      <c r="G135" t="s">
        <v>322</v>
      </c>
      <c r="H135">
        <v>0</v>
      </c>
      <c r="I135" s="20">
        <v>9999999</v>
      </c>
      <c r="J135">
        <v>1992</v>
      </c>
      <c r="K135">
        <v>1992</v>
      </c>
      <c r="L135">
        <v>1</v>
      </c>
    </row>
    <row r="136" spans="2:12" hidden="1">
      <c r="B136" t="s">
        <v>1433</v>
      </c>
      <c r="C136" s="3" t="s">
        <v>1450</v>
      </c>
      <c r="D136" t="s">
        <v>334</v>
      </c>
      <c r="E136" t="s">
        <v>338</v>
      </c>
      <c r="F136" t="s">
        <v>1371</v>
      </c>
      <c r="G136" t="s">
        <v>322</v>
      </c>
      <c r="H136">
        <v>0</v>
      </c>
      <c r="I136" s="20">
        <v>9999999</v>
      </c>
      <c r="J136">
        <v>1992</v>
      </c>
      <c r="K136">
        <v>1992</v>
      </c>
      <c r="L136">
        <v>1</v>
      </c>
    </row>
    <row r="137" spans="2:12" hidden="1">
      <c r="B137" t="s">
        <v>1434</v>
      </c>
      <c r="C137" s="19" t="s">
        <v>1451</v>
      </c>
      <c r="D137" t="s">
        <v>334</v>
      </c>
      <c r="E137" t="s">
        <v>338</v>
      </c>
      <c r="F137" t="s">
        <v>1371</v>
      </c>
      <c r="G137" t="s">
        <v>322</v>
      </c>
      <c r="H137">
        <v>0</v>
      </c>
      <c r="I137" s="20">
        <v>9999999</v>
      </c>
      <c r="J137">
        <v>1992</v>
      </c>
      <c r="K137">
        <v>1992</v>
      </c>
      <c r="L137">
        <v>1</v>
      </c>
    </row>
    <row r="138" spans="2:12" hidden="1">
      <c r="B138" t="s">
        <v>1435</v>
      </c>
      <c r="C138" s="3" t="s">
        <v>1452</v>
      </c>
      <c r="D138" t="s">
        <v>334</v>
      </c>
      <c r="E138" t="s">
        <v>338</v>
      </c>
      <c r="F138" t="s">
        <v>1371</v>
      </c>
      <c r="G138" t="s">
        <v>322</v>
      </c>
      <c r="H138">
        <v>0</v>
      </c>
      <c r="I138" s="20">
        <v>9999999</v>
      </c>
      <c r="J138">
        <v>1992</v>
      </c>
      <c r="K138">
        <v>1992</v>
      </c>
      <c r="L138">
        <v>1</v>
      </c>
    </row>
    <row r="139" spans="2:12" hidden="1">
      <c r="B139" t="s">
        <v>1436</v>
      </c>
      <c r="C139" s="3" t="s">
        <v>1453</v>
      </c>
      <c r="D139" t="s">
        <v>334</v>
      </c>
      <c r="E139" t="s">
        <v>338</v>
      </c>
      <c r="F139" t="s">
        <v>1371</v>
      </c>
      <c r="G139" t="s">
        <v>322</v>
      </c>
      <c r="H139">
        <v>0</v>
      </c>
      <c r="I139" s="20">
        <v>9999999</v>
      </c>
      <c r="J139">
        <v>1992</v>
      </c>
      <c r="K139">
        <v>1992</v>
      </c>
      <c r="L139">
        <v>1</v>
      </c>
    </row>
    <row r="140" spans="2:12" hidden="1">
      <c r="B140" t="s">
        <v>1437</v>
      </c>
      <c r="C140" s="3" t="s">
        <v>1454</v>
      </c>
      <c r="D140" t="s">
        <v>334</v>
      </c>
      <c r="E140" t="s">
        <v>338</v>
      </c>
      <c r="F140" t="s">
        <v>1371</v>
      </c>
      <c r="G140" t="s">
        <v>322</v>
      </c>
      <c r="H140">
        <v>0</v>
      </c>
      <c r="I140" s="20">
        <v>9999999</v>
      </c>
      <c r="J140">
        <v>1992</v>
      </c>
      <c r="K140">
        <v>1992</v>
      </c>
      <c r="L140">
        <v>1</v>
      </c>
    </row>
    <row r="141" spans="2:12" hidden="1">
      <c r="B141" t="s">
        <v>1438</v>
      </c>
      <c r="C141" s="3" t="s">
        <v>1455</v>
      </c>
      <c r="D141" t="s">
        <v>334</v>
      </c>
      <c r="E141" t="s">
        <v>338</v>
      </c>
      <c r="F141" t="s">
        <v>1371</v>
      </c>
      <c r="G141" t="s">
        <v>322</v>
      </c>
      <c r="H141">
        <v>0</v>
      </c>
      <c r="I141" s="20">
        <v>9999999</v>
      </c>
      <c r="J141">
        <v>1992</v>
      </c>
      <c r="K141">
        <v>1992</v>
      </c>
      <c r="L141">
        <v>1</v>
      </c>
    </row>
    <row r="142" spans="2:12" hidden="1">
      <c r="B142" t="s">
        <v>1439</v>
      </c>
      <c r="C142" s="3" t="s">
        <v>1456</v>
      </c>
      <c r="D142" t="s">
        <v>334</v>
      </c>
      <c r="E142" t="s">
        <v>338</v>
      </c>
      <c r="F142" t="s">
        <v>1371</v>
      </c>
      <c r="G142" t="s">
        <v>322</v>
      </c>
      <c r="H142">
        <v>0</v>
      </c>
      <c r="I142" s="20">
        <v>9999999</v>
      </c>
      <c r="J142">
        <v>1992</v>
      </c>
      <c r="K142">
        <v>1992</v>
      </c>
      <c r="L142">
        <v>1</v>
      </c>
    </row>
    <row r="143" spans="2:12" hidden="1">
      <c r="B143" t="s">
        <v>1440</v>
      </c>
      <c r="C143" s="3" t="s">
        <v>1457</v>
      </c>
      <c r="D143" t="s">
        <v>334</v>
      </c>
      <c r="E143" t="s">
        <v>338</v>
      </c>
      <c r="F143" t="s">
        <v>1371</v>
      </c>
      <c r="G143" t="s">
        <v>322</v>
      </c>
      <c r="H143">
        <v>0</v>
      </c>
      <c r="I143" s="20">
        <v>9999999</v>
      </c>
      <c r="J143">
        <v>1992</v>
      </c>
      <c r="K143">
        <v>1992</v>
      </c>
      <c r="L143">
        <v>1</v>
      </c>
    </row>
    <row r="144" spans="2:12" hidden="1">
      <c r="B144" t="s">
        <v>1441</v>
      </c>
      <c r="C144" s="3" t="s">
        <v>1458</v>
      </c>
      <c r="D144" t="s">
        <v>334</v>
      </c>
      <c r="E144" t="s">
        <v>338</v>
      </c>
      <c r="F144" t="s">
        <v>1371</v>
      </c>
      <c r="G144" t="s">
        <v>322</v>
      </c>
      <c r="H144">
        <v>0</v>
      </c>
      <c r="I144" s="20">
        <v>9999999</v>
      </c>
      <c r="J144">
        <v>1992</v>
      </c>
      <c r="K144">
        <v>1992</v>
      </c>
      <c r="L144">
        <v>1</v>
      </c>
    </row>
    <row r="145" spans="2:12" hidden="1">
      <c r="B145" t="s">
        <v>1442</v>
      </c>
      <c r="C145" s="3" t="s">
        <v>1459</v>
      </c>
      <c r="D145" t="s">
        <v>334</v>
      </c>
      <c r="E145" t="s">
        <v>338</v>
      </c>
      <c r="F145" t="s">
        <v>1371</v>
      </c>
      <c r="G145" t="s">
        <v>322</v>
      </c>
      <c r="H145">
        <v>0</v>
      </c>
      <c r="I145" s="20">
        <v>9999999</v>
      </c>
      <c r="J145">
        <v>1992</v>
      </c>
      <c r="K145">
        <v>1992</v>
      </c>
      <c r="L145">
        <v>1</v>
      </c>
    </row>
    <row r="146" spans="2:12" hidden="1">
      <c r="B146" t="s">
        <v>1443</v>
      </c>
      <c r="C146" s="3" t="s">
        <v>1460</v>
      </c>
      <c r="D146" t="s">
        <v>334</v>
      </c>
      <c r="E146" t="s">
        <v>338</v>
      </c>
      <c r="F146" t="s">
        <v>1371</v>
      </c>
      <c r="G146" t="s">
        <v>322</v>
      </c>
      <c r="H146">
        <v>0</v>
      </c>
      <c r="I146" s="20">
        <v>9999999</v>
      </c>
      <c r="J146">
        <v>1992</v>
      </c>
      <c r="K146">
        <v>1992</v>
      </c>
      <c r="L146">
        <v>1</v>
      </c>
    </row>
    <row r="147" spans="2:12" hidden="1">
      <c r="B147" t="s">
        <v>1444</v>
      </c>
      <c r="C147" s="3" t="s">
        <v>1461</v>
      </c>
      <c r="D147" t="s">
        <v>334</v>
      </c>
      <c r="E147" t="s">
        <v>338</v>
      </c>
      <c r="F147" t="s">
        <v>1371</v>
      </c>
      <c r="G147" t="s">
        <v>322</v>
      </c>
      <c r="H147">
        <v>0</v>
      </c>
      <c r="I147" s="20">
        <v>9999999</v>
      </c>
      <c r="J147">
        <v>1992</v>
      </c>
      <c r="K147">
        <v>1992</v>
      </c>
      <c r="L147">
        <v>1</v>
      </c>
    </row>
    <row r="148" spans="2:12" hidden="1">
      <c r="B148" t="s">
        <v>1445</v>
      </c>
      <c r="C148" s="3" t="s">
        <v>1462</v>
      </c>
      <c r="D148" t="s">
        <v>334</v>
      </c>
      <c r="E148" t="s">
        <v>338</v>
      </c>
      <c r="F148" t="s">
        <v>1371</v>
      </c>
      <c r="G148" t="s">
        <v>322</v>
      </c>
      <c r="H148">
        <v>0</v>
      </c>
      <c r="I148" s="20">
        <v>9999999</v>
      </c>
      <c r="J148">
        <v>1992</v>
      </c>
      <c r="K148">
        <v>1992</v>
      </c>
      <c r="L148">
        <v>1</v>
      </c>
    </row>
    <row r="149" spans="2:12" hidden="1">
      <c r="B149" t="s">
        <v>1446</v>
      </c>
      <c r="C149" s="3" t="s">
        <v>1463</v>
      </c>
      <c r="D149" t="s">
        <v>334</v>
      </c>
      <c r="E149" t="s">
        <v>338</v>
      </c>
      <c r="F149" t="s">
        <v>1371</v>
      </c>
      <c r="G149" t="s">
        <v>322</v>
      </c>
      <c r="H149">
        <v>0</v>
      </c>
      <c r="I149" s="20">
        <v>9999999</v>
      </c>
      <c r="J149">
        <v>1992</v>
      </c>
      <c r="K149">
        <v>1992</v>
      </c>
      <c r="L149">
        <v>1</v>
      </c>
    </row>
    <row r="150" spans="2:12" hidden="1">
      <c r="B150" t="s">
        <v>1447</v>
      </c>
      <c r="C150" s="3" t="s">
        <v>1464</v>
      </c>
      <c r="D150" t="s">
        <v>334</v>
      </c>
      <c r="E150" t="s">
        <v>338</v>
      </c>
      <c r="F150" t="s">
        <v>1371</v>
      </c>
      <c r="G150" t="s">
        <v>322</v>
      </c>
      <c r="H150">
        <v>0</v>
      </c>
      <c r="I150" s="20">
        <v>9999999</v>
      </c>
      <c r="J150">
        <v>1992</v>
      </c>
      <c r="K150">
        <v>1992</v>
      </c>
      <c r="L150">
        <v>1</v>
      </c>
    </row>
    <row r="151" spans="2:12" hidden="1">
      <c r="B151" t="s">
        <v>1448</v>
      </c>
      <c r="C151" s="3" t="s">
        <v>1465</v>
      </c>
      <c r="D151" t="s">
        <v>334</v>
      </c>
      <c r="E151" t="s">
        <v>338</v>
      </c>
      <c r="F151" t="s">
        <v>1371</v>
      </c>
      <c r="G151" t="s">
        <v>322</v>
      </c>
      <c r="H151">
        <v>0</v>
      </c>
      <c r="I151" s="20">
        <v>9999999</v>
      </c>
      <c r="J151">
        <v>1992</v>
      </c>
      <c r="K151">
        <v>1992</v>
      </c>
      <c r="L151">
        <v>1</v>
      </c>
    </row>
    <row r="152" spans="2:12" hidden="1">
      <c r="B152" t="s">
        <v>1449</v>
      </c>
      <c r="C152" s="3" t="s">
        <v>1466</v>
      </c>
      <c r="D152" t="s">
        <v>334</v>
      </c>
      <c r="E152" t="s">
        <v>338</v>
      </c>
      <c r="F152" t="s">
        <v>1371</v>
      </c>
      <c r="G152" t="s">
        <v>322</v>
      </c>
      <c r="H152">
        <v>0</v>
      </c>
      <c r="I152" s="20">
        <v>9999999</v>
      </c>
      <c r="J152">
        <v>1992</v>
      </c>
      <c r="K152">
        <v>1992</v>
      </c>
      <c r="L152">
        <v>1</v>
      </c>
    </row>
    <row r="153" spans="2:12">
      <c r="C153" s="3"/>
      <c r="I153" s="20"/>
    </row>
    <row r="154" spans="2:12">
      <c r="B154" s="14" t="s">
        <v>1129</v>
      </c>
    </row>
    <row r="155" spans="2:12">
      <c r="B155" t="s">
        <v>1142</v>
      </c>
      <c r="C155" t="s">
        <v>1130</v>
      </c>
      <c r="D155" t="s">
        <v>300</v>
      </c>
      <c r="E155" t="s">
        <v>310</v>
      </c>
      <c r="F155" t="s">
        <v>310</v>
      </c>
      <c r="G155" t="s">
        <v>303</v>
      </c>
      <c r="H155" t="s">
        <v>310</v>
      </c>
      <c r="I155" t="s">
        <v>310</v>
      </c>
      <c r="J155">
        <v>1992</v>
      </c>
      <c r="K155">
        <v>1992</v>
      </c>
      <c r="L155">
        <v>1</v>
      </c>
    </row>
    <row r="156" spans="2:12">
      <c r="B156" t="s">
        <v>1141</v>
      </c>
      <c r="C156" t="s">
        <v>1131</v>
      </c>
      <c r="D156" t="s">
        <v>300</v>
      </c>
      <c r="E156" t="s">
        <v>310</v>
      </c>
      <c r="F156" t="s">
        <v>310</v>
      </c>
      <c r="G156" t="s">
        <v>303</v>
      </c>
      <c r="H156" t="s">
        <v>310</v>
      </c>
      <c r="I156" t="s">
        <v>310</v>
      </c>
      <c r="J156">
        <v>1992</v>
      </c>
      <c r="K156">
        <v>1992</v>
      </c>
      <c r="L156">
        <v>1</v>
      </c>
    </row>
    <row r="157" spans="2:12">
      <c r="B157" t="s">
        <v>1140</v>
      </c>
      <c r="C157" t="s">
        <v>1132</v>
      </c>
      <c r="D157" t="s">
        <v>300</v>
      </c>
      <c r="E157" t="s">
        <v>310</v>
      </c>
      <c r="F157" t="s">
        <v>310</v>
      </c>
      <c r="G157" t="s">
        <v>322</v>
      </c>
      <c r="H157" t="s">
        <v>310</v>
      </c>
      <c r="I157" t="s">
        <v>310</v>
      </c>
      <c r="J157">
        <v>1992</v>
      </c>
      <c r="K157">
        <v>1992</v>
      </c>
      <c r="L157">
        <v>1</v>
      </c>
    </row>
    <row r="158" spans="2:12">
      <c r="B158" t="s">
        <v>1139</v>
      </c>
      <c r="C158" t="s">
        <v>1133</v>
      </c>
      <c r="D158" t="s">
        <v>300</v>
      </c>
      <c r="E158" t="s">
        <v>310</v>
      </c>
      <c r="F158" t="s">
        <v>310</v>
      </c>
      <c r="G158" t="s">
        <v>303</v>
      </c>
      <c r="H158" t="s">
        <v>310</v>
      </c>
      <c r="I158" t="s">
        <v>310</v>
      </c>
      <c r="J158">
        <v>1992</v>
      </c>
      <c r="K158">
        <v>1992</v>
      </c>
      <c r="L158">
        <v>1</v>
      </c>
    </row>
    <row r="159" spans="2:12">
      <c r="B159" t="s">
        <v>1138</v>
      </c>
      <c r="C159" t="s">
        <v>1134</v>
      </c>
      <c r="D159" t="s">
        <v>300</v>
      </c>
      <c r="E159" t="s">
        <v>310</v>
      </c>
      <c r="F159" t="s">
        <v>310</v>
      </c>
      <c r="G159" t="s">
        <v>303</v>
      </c>
      <c r="H159" t="s">
        <v>310</v>
      </c>
      <c r="I159" t="s">
        <v>310</v>
      </c>
      <c r="J159">
        <v>1992</v>
      </c>
      <c r="K159">
        <v>1992</v>
      </c>
      <c r="L159">
        <v>1</v>
      </c>
    </row>
    <row r="160" spans="2:12">
      <c r="B160" t="s">
        <v>1137</v>
      </c>
      <c r="C160" t="s">
        <v>1135</v>
      </c>
      <c r="D160" t="s">
        <v>300</v>
      </c>
      <c r="E160" t="s">
        <v>310</v>
      </c>
      <c r="F160" t="s">
        <v>310</v>
      </c>
      <c r="G160" t="s">
        <v>303</v>
      </c>
      <c r="H160" t="s">
        <v>310</v>
      </c>
      <c r="I160" t="s">
        <v>310</v>
      </c>
      <c r="J160">
        <v>1992</v>
      </c>
      <c r="K160">
        <v>1992</v>
      </c>
      <c r="L160">
        <v>1</v>
      </c>
    </row>
    <row r="161" spans="2:13">
      <c r="B161" t="s">
        <v>1136</v>
      </c>
      <c r="C161" t="s">
        <v>1143</v>
      </c>
      <c r="D161" t="s">
        <v>300</v>
      </c>
      <c r="E161" t="s">
        <v>310</v>
      </c>
      <c r="F161" t="s">
        <v>310</v>
      </c>
      <c r="G161" t="s">
        <v>303</v>
      </c>
      <c r="H161" t="s">
        <v>310</v>
      </c>
      <c r="I161" t="s">
        <v>310</v>
      </c>
      <c r="J161">
        <v>1992</v>
      </c>
      <c r="K161">
        <v>1992</v>
      </c>
      <c r="L161">
        <v>1</v>
      </c>
    </row>
    <row r="162" spans="2:13">
      <c r="B162" t="s">
        <v>1144</v>
      </c>
      <c r="C162" t="s">
        <v>1145</v>
      </c>
      <c r="D162" t="s">
        <v>300</v>
      </c>
      <c r="E162" t="s">
        <v>310</v>
      </c>
      <c r="F162" t="s">
        <v>310</v>
      </c>
      <c r="G162" t="s">
        <v>303</v>
      </c>
      <c r="H162" t="s">
        <v>310</v>
      </c>
      <c r="I162" t="s">
        <v>310</v>
      </c>
      <c r="J162">
        <v>1992</v>
      </c>
      <c r="K162">
        <v>1992</v>
      </c>
      <c r="L162">
        <v>1</v>
      </c>
    </row>
    <row r="163" spans="2:13">
      <c r="B163" t="s">
        <v>1242</v>
      </c>
      <c r="C163" t="s">
        <v>1241</v>
      </c>
      <c r="D163" t="s">
        <v>300</v>
      </c>
      <c r="E163" t="s">
        <v>310</v>
      </c>
      <c r="F163" t="s">
        <v>310</v>
      </c>
      <c r="G163" t="s">
        <v>303</v>
      </c>
      <c r="H163" t="s">
        <v>310</v>
      </c>
      <c r="I163" t="s">
        <v>310</v>
      </c>
      <c r="J163">
        <v>1992</v>
      </c>
      <c r="K163">
        <v>1992</v>
      </c>
      <c r="L163">
        <v>1</v>
      </c>
    </row>
    <row r="164" spans="2:13">
      <c r="B164" t="s">
        <v>1246</v>
      </c>
      <c r="C164" t="s">
        <v>1245</v>
      </c>
      <c r="D164" t="s">
        <v>300</v>
      </c>
      <c r="E164" t="s">
        <v>310</v>
      </c>
      <c r="F164" t="s">
        <v>310</v>
      </c>
      <c r="G164" t="s">
        <v>303</v>
      </c>
      <c r="H164" t="s">
        <v>310</v>
      </c>
      <c r="I164" t="s">
        <v>310</v>
      </c>
      <c r="J164">
        <v>1992</v>
      </c>
      <c r="K164">
        <v>1992</v>
      </c>
      <c r="L164">
        <v>1</v>
      </c>
    </row>
    <row r="165" spans="2:13">
      <c r="B165" t="s">
        <v>1244</v>
      </c>
      <c r="C165" t="s">
        <v>1243</v>
      </c>
      <c r="D165" t="s">
        <v>300</v>
      </c>
      <c r="E165" t="s">
        <v>310</v>
      </c>
      <c r="F165" t="s">
        <v>310</v>
      </c>
      <c r="G165" t="s">
        <v>303</v>
      </c>
      <c r="H165" t="s">
        <v>310</v>
      </c>
      <c r="I165" t="s">
        <v>310</v>
      </c>
      <c r="J165">
        <v>1992</v>
      </c>
      <c r="K165">
        <v>1992</v>
      </c>
      <c r="L165">
        <v>1</v>
      </c>
    </row>
    <row r="166" spans="2:13">
      <c r="B166" t="s">
        <v>1251</v>
      </c>
      <c r="C166" s="3" t="s">
        <v>1252</v>
      </c>
      <c r="D166" t="s">
        <v>300</v>
      </c>
      <c r="E166" t="s">
        <v>310</v>
      </c>
      <c r="F166" t="s">
        <v>310</v>
      </c>
      <c r="G166" t="s">
        <v>303</v>
      </c>
      <c r="H166" t="s">
        <v>310</v>
      </c>
      <c r="I166" t="s">
        <v>310</v>
      </c>
      <c r="J166">
        <v>1992</v>
      </c>
      <c r="K166">
        <v>1992</v>
      </c>
      <c r="L166">
        <v>1</v>
      </c>
    </row>
    <row r="168" spans="2:13">
      <c r="B168" s="14" t="s">
        <v>1467</v>
      </c>
    </row>
    <row r="169" spans="2:13">
      <c r="B169" t="s">
        <v>1475</v>
      </c>
      <c r="C169" t="s">
        <v>1476</v>
      </c>
    </row>
    <row r="170" spans="2:13">
      <c r="B170" t="s">
        <v>1486</v>
      </c>
      <c r="C170" t="s">
        <v>1487</v>
      </c>
    </row>
    <row r="171" spans="2:13">
      <c r="B171" t="s">
        <v>1489</v>
      </c>
      <c r="C171" t="s">
        <v>1488</v>
      </c>
      <c r="D171" t="s">
        <v>300</v>
      </c>
      <c r="E171" t="s">
        <v>310</v>
      </c>
      <c r="F171" t="s">
        <v>310</v>
      </c>
      <c r="G171" t="s">
        <v>303</v>
      </c>
      <c r="H171" t="s">
        <v>310</v>
      </c>
      <c r="I171" t="s">
        <v>310</v>
      </c>
      <c r="J171">
        <v>2016</v>
      </c>
      <c r="K171">
        <v>2016</v>
      </c>
      <c r="L171">
        <v>1</v>
      </c>
    </row>
    <row r="172" spans="2:13">
      <c r="B172" t="s">
        <v>1490</v>
      </c>
      <c r="C172" t="s">
        <v>1491</v>
      </c>
      <c r="D172" t="s">
        <v>382</v>
      </c>
      <c r="E172" t="s">
        <v>310</v>
      </c>
      <c r="F172" t="s">
        <v>310</v>
      </c>
      <c r="G172" t="s">
        <v>303</v>
      </c>
      <c r="H172" t="s">
        <v>310</v>
      </c>
      <c r="I172" t="s">
        <v>310</v>
      </c>
      <c r="J172">
        <v>2016</v>
      </c>
      <c r="K172">
        <v>2016</v>
      </c>
      <c r="L172">
        <v>1</v>
      </c>
    </row>
    <row r="173" spans="2:13">
      <c r="B173" t="s">
        <v>1492</v>
      </c>
      <c r="C173" t="s">
        <v>1493</v>
      </c>
      <c r="D173" t="s">
        <v>382</v>
      </c>
      <c r="E173" t="s">
        <v>310</v>
      </c>
      <c r="F173" t="s">
        <v>310</v>
      </c>
      <c r="G173" t="s">
        <v>303</v>
      </c>
      <c r="H173" t="s">
        <v>310</v>
      </c>
      <c r="I173" t="s">
        <v>310</v>
      </c>
      <c r="J173">
        <v>2016</v>
      </c>
      <c r="K173">
        <v>2016</v>
      </c>
      <c r="L173">
        <v>1</v>
      </c>
    </row>
    <row r="174" spans="2:13">
      <c r="B174" t="s">
        <v>1495</v>
      </c>
      <c r="C174" t="s">
        <v>1494</v>
      </c>
      <c r="D174" t="s">
        <v>382</v>
      </c>
      <c r="E174" t="s">
        <v>310</v>
      </c>
      <c r="F174" t="s">
        <v>310</v>
      </c>
      <c r="G174" t="s">
        <v>303</v>
      </c>
      <c r="H174" t="s">
        <v>310</v>
      </c>
      <c r="I174" t="s">
        <v>310</v>
      </c>
      <c r="J174">
        <v>2016</v>
      </c>
      <c r="K174">
        <v>2016</v>
      </c>
      <c r="L174">
        <v>1</v>
      </c>
    </row>
    <row r="175" spans="2:13">
      <c r="B175" t="s">
        <v>1496</v>
      </c>
      <c r="C175" t="s">
        <v>1497</v>
      </c>
      <c r="D175" t="s">
        <v>382</v>
      </c>
      <c r="E175" t="s">
        <v>338</v>
      </c>
      <c r="F175" t="s">
        <v>1498</v>
      </c>
      <c r="G175" t="s">
        <v>322</v>
      </c>
      <c r="H175">
        <v>0</v>
      </c>
      <c r="I175" s="25">
        <v>6000000</v>
      </c>
      <c r="J175">
        <v>2016</v>
      </c>
      <c r="K175">
        <v>2016</v>
      </c>
      <c r="L175">
        <v>1</v>
      </c>
      <c r="M175" t="s">
        <v>1499</v>
      </c>
    </row>
    <row r="176" spans="2:13">
      <c r="B176" t="s">
        <v>1501</v>
      </c>
      <c r="C176" t="s">
        <v>1500</v>
      </c>
      <c r="D176" t="s">
        <v>382</v>
      </c>
      <c r="E176" t="s">
        <v>310</v>
      </c>
      <c r="F176" t="s">
        <v>310</v>
      </c>
      <c r="G176" t="s">
        <v>303</v>
      </c>
      <c r="H176" t="s">
        <v>310</v>
      </c>
      <c r="I176" t="s">
        <v>310</v>
      </c>
      <c r="J176">
        <v>2016</v>
      </c>
      <c r="K176">
        <v>2016</v>
      </c>
      <c r="L176">
        <v>1</v>
      </c>
      <c r="M176" t="s">
        <v>1502</v>
      </c>
    </row>
    <row r="177" spans="2:13">
      <c r="B177" t="s">
        <v>1504</v>
      </c>
      <c r="C177" t="s">
        <v>1503</v>
      </c>
      <c r="D177" t="s">
        <v>382</v>
      </c>
      <c r="E177" t="s">
        <v>310</v>
      </c>
      <c r="F177" t="s">
        <v>310</v>
      </c>
      <c r="G177" t="s">
        <v>303</v>
      </c>
      <c r="H177" t="s">
        <v>310</v>
      </c>
      <c r="I177" t="s">
        <v>310</v>
      </c>
      <c r="J177">
        <v>2016</v>
      </c>
      <c r="K177">
        <v>2016</v>
      </c>
      <c r="L177">
        <v>1</v>
      </c>
    </row>
    <row r="178" spans="2:13">
      <c r="B178" t="s">
        <v>1506</v>
      </c>
      <c r="C178" t="s">
        <v>1505</v>
      </c>
      <c r="D178" t="s">
        <v>382</v>
      </c>
      <c r="E178" t="s">
        <v>338</v>
      </c>
      <c r="F178" t="s">
        <v>1498</v>
      </c>
      <c r="G178" t="s">
        <v>322</v>
      </c>
      <c r="H178">
        <v>0</v>
      </c>
      <c r="I178" s="25">
        <v>70000</v>
      </c>
      <c r="J178">
        <v>2016</v>
      </c>
      <c r="K178">
        <v>2016</v>
      </c>
      <c r="L178">
        <v>1</v>
      </c>
      <c r="M178" t="s">
        <v>1510</v>
      </c>
    </row>
    <row r="179" spans="2:13">
      <c r="B179" t="s">
        <v>1508</v>
      </c>
      <c r="C179" t="s">
        <v>1507</v>
      </c>
      <c r="D179" t="s">
        <v>382</v>
      </c>
      <c r="E179" t="s">
        <v>338</v>
      </c>
      <c r="F179" t="s">
        <v>1498</v>
      </c>
      <c r="G179" t="s">
        <v>322</v>
      </c>
      <c r="H179">
        <v>0</v>
      </c>
      <c r="I179" s="25">
        <v>1000000</v>
      </c>
      <c r="J179">
        <v>2016</v>
      </c>
      <c r="K179">
        <v>2016</v>
      </c>
      <c r="L179">
        <v>1</v>
      </c>
      <c r="M179" t="s">
        <v>1509</v>
      </c>
    </row>
    <row r="180" spans="2:13">
      <c r="B180" t="s">
        <v>1512</v>
      </c>
      <c r="C180" t="s">
        <v>1511</v>
      </c>
      <c r="D180" t="s">
        <v>382</v>
      </c>
      <c r="E180" t="s">
        <v>338</v>
      </c>
      <c r="F180" t="s">
        <v>1498</v>
      </c>
      <c r="G180" t="s">
        <v>322</v>
      </c>
      <c r="H180">
        <v>0</v>
      </c>
      <c r="I180" s="25">
        <v>1000000</v>
      </c>
      <c r="J180">
        <v>2016</v>
      </c>
      <c r="K180">
        <v>2016</v>
      </c>
      <c r="L180">
        <v>1</v>
      </c>
      <c r="M180" t="s">
        <v>1513</v>
      </c>
    </row>
    <row r="181" spans="2:13">
      <c r="B181" t="s">
        <v>1515</v>
      </c>
      <c r="C181" t="s">
        <v>1514</v>
      </c>
      <c r="D181" t="s">
        <v>382</v>
      </c>
      <c r="E181" t="s">
        <v>338</v>
      </c>
      <c r="F181" t="s">
        <v>1498</v>
      </c>
      <c r="G181" t="s">
        <v>322</v>
      </c>
      <c r="H181">
        <v>0</v>
      </c>
      <c r="I181" s="25">
        <v>1000000</v>
      </c>
      <c r="J181">
        <v>2016</v>
      </c>
      <c r="K181">
        <v>2016</v>
      </c>
      <c r="L181">
        <v>1</v>
      </c>
      <c r="M181" t="s">
        <v>1516</v>
      </c>
    </row>
    <row r="182" spans="2:13">
      <c r="B182" t="s">
        <v>1518</v>
      </c>
      <c r="C182" t="s">
        <v>1517</v>
      </c>
      <c r="D182" t="s">
        <v>382</v>
      </c>
      <c r="E182" t="s">
        <v>338</v>
      </c>
      <c r="F182" t="s">
        <v>1498</v>
      </c>
      <c r="G182" t="s">
        <v>322</v>
      </c>
      <c r="H182">
        <v>0</v>
      </c>
      <c r="I182" s="25">
        <v>3200</v>
      </c>
      <c r="J182">
        <v>2016</v>
      </c>
      <c r="K182">
        <v>2016</v>
      </c>
      <c r="L182">
        <v>1</v>
      </c>
      <c r="M182" t="s">
        <v>1519</v>
      </c>
    </row>
    <row r="183" spans="2:13">
      <c r="B183" t="s">
        <v>1521</v>
      </c>
      <c r="C183" t="s">
        <v>1520</v>
      </c>
      <c r="D183" t="s">
        <v>382</v>
      </c>
      <c r="E183" t="s">
        <v>338</v>
      </c>
      <c r="F183" t="s">
        <v>1498</v>
      </c>
      <c r="G183" t="s">
        <v>322</v>
      </c>
      <c r="H183">
        <v>0</v>
      </c>
      <c r="I183" s="25">
        <v>430000</v>
      </c>
      <c r="J183">
        <v>2016</v>
      </c>
      <c r="K183">
        <v>2016</v>
      </c>
      <c r="L183">
        <v>1</v>
      </c>
      <c r="M183" t="s">
        <v>1522</v>
      </c>
    </row>
    <row r="184" spans="2:13">
      <c r="B184" t="s">
        <v>1524</v>
      </c>
      <c r="C184" t="s">
        <v>1523</v>
      </c>
      <c r="D184" t="s">
        <v>382</v>
      </c>
      <c r="E184" t="s">
        <v>310</v>
      </c>
      <c r="F184" t="s">
        <v>310</v>
      </c>
      <c r="G184" t="s">
        <v>303</v>
      </c>
      <c r="H184" t="s">
        <v>310</v>
      </c>
      <c r="I184" t="s">
        <v>310</v>
      </c>
      <c r="J184">
        <v>2016</v>
      </c>
      <c r="K184">
        <v>2016</v>
      </c>
      <c r="L184">
        <v>1</v>
      </c>
    </row>
    <row r="185" spans="2:13">
      <c r="B185" t="s">
        <v>1525</v>
      </c>
      <c r="C185" t="s">
        <v>1526</v>
      </c>
      <c r="D185" t="s">
        <v>382</v>
      </c>
      <c r="E185" t="s">
        <v>338</v>
      </c>
      <c r="F185" t="s">
        <v>1498</v>
      </c>
      <c r="G185" t="s">
        <v>322</v>
      </c>
      <c r="H185">
        <v>0</v>
      </c>
      <c r="I185" s="25">
        <v>1000000</v>
      </c>
      <c r="J185">
        <v>2016</v>
      </c>
      <c r="K185">
        <v>2016</v>
      </c>
      <c r="L185">
        <v>1</v>
      </c>
      <c r="M185" t="s">
        <v>1527</v>
      </c>
    </row>
    <row r="186" spans="2:13">
      <c r="B186" t="s">
        <v>1529</v>
      </c>
      <c r="C186" t="s">
        <v>1528</v>
      </c>
      <c r="D186" t="s">
        <v>382</v>
      </c>
      <c r="E186" t="s">
        <v>310</v>
      </c>
      <c r="F186" t="s">
        <v>310</v>
      </c>
      <c r="G186" t="s">
        <v>303</v>
      </c>
      <c r="H186" t="s">
        <v>310</v>
      </c>
      <c r="I186" t="s">
        <v>310</v>
      </c>
      <c r="J186">
        <v>2016</v>
      </c>
      <c r="K186">
        <v>2016</v>
      </c>
      <c r="L186">
        <v>1</v>
      </c>
    </row>
    <row r="187" spans="2:13">
      <c r="B187" t="s">
        <v>1531</v>
      </c>
      <c r="C187" t="s">
        <v>1530</v>
      </c>
      <c r="D187" t="s">
        <v>382</v>
      </c>
      <c r="E187" t="s">
        <v>338</v>
      </c>
      <c r="F187" t="s">
        <v>1498</v>
      </c>
      <c r="G187" t="s">
        <v>322</v>
      </c>
      <c r="H187">
        <v>0</v>
      </c>
      <c r="I187" s="25">
        <v>1000000</v>
      </c>
      <c r="J187">
        <v>2016</v>
      </c>
      <c r="K187">
        <v>2016</v>
      </c>
      <c r="L187">
        <v>1</v>
      </c>
      <c r="M187" t="s">
        <v>1532</v>
      </c>
    </row>
    <row r="188" spans="2:13">
      <c r="B188" t="s">
        <v>1534</v>
      </c>
      <c r="C188" t="s">
        <v>1533</v>
      </c>
      <c r="D188" t="s">
        <v>382</v>
      </c>
      <c r="E188" t="s">
        <v>338</v>
      </c>
      <c r="F188" t="s">
        <v>1498</v>
      </c>
      <c r="G188" t="s">
        <v>322</v>
      </c>
      <c r="H188">
        <v>0</v>
      </c>
      <c r="I188" s="25">
        <v>42000000</v>
      </c>
      <c r="J188">
        <v>2016</v>
      </c>
      <c r="K188">
        <v>2016</v>
      </c>
      <c r="L188">
        <v>1</v>
      </c>
      <c r="M188" t="s">
        <v>1535</v>
      </c>
    </row>
    <row r="189" spans="2:13">
      <c r="B189" t="s">
        <v>1537</v>
      </c>
      <c r="C189" t="s">
        <v>1536</v>
      </c>
      <c r="D189" t="s">
        <v>300</v>
      </c>
      <c r="E189" t="s">
        <v>310</v>
      </c>
      <c r="F189" t="s">
        <v>310</v>
      </c>
      <c r="G189" t="s">
        <v>303</v>
      </c>
      <c r="H189" t="s">
        <v>310</v>
      </c>
      <c r="I189" t="s">
        <v>310</v>
      </c>
      <c r="J189">
        <v>2016</v>
      </c>
      <c r="K189">
        <v>2016</v>
      </c>
      <c r="L189">
        <v>1</v>
      </c>
    </row>
    <row r="190" spans="2:13">
      <c r="B190" t="s">
        <v>1539</v>
      </c>
      <c r="C190" t="s">
        <v>1538</v>
      </c>
      <c r="D190" t="s">
        <v>334</v>
      </c>
      <c r="E190" t="s">
        <v>338</v>
      </c>
      <c r="F190" t="s">
        <v>1540</v>
      </c>
      <c r="G190" t="s">
        <v>322</v>
      </c>
      <c r="H190">
        <v>0</v>
      </c>
      <c r="I190" s="25">
        <v>140000</v>
      </c>
      <c r="J190">
        <v>2016</v>
      </c>
      <c r="K190">
        <v>2016</v>
      </c>
      <c r="L190">
        <v>1</v>
      </c>
      <c r="M190" t="s">
        <v>1543</v>
      </c>
    </row>
    <row r="191" spans="2:13">
      <c r="B191" t="s">
        <v>1542</v>
      </c>
      <c r="C191" t="s">
        <v>1541</v>
      </c>
      <c r="D191" t="s">
        <v>334</v>
      </c>
      <c r="E191" t="s">
        <v>338</v>
      </c>
      <c r="F191" t="s">
        <v>1540</v>
      </c>
      <c r="G191" t="s">
        <v>322</v>
      </c>
      <c r="H191">
        <v>0</v>
      </c>
      <c r="I191" s="25">
        <v>10476</v>
      </c>
      <c r="J191">
        <v>2016</v>
      </c>
      <c r="K191">
        <v>2016</v>
      </c>
      <c r="L191">
        <v>1</v>
      </c>
      <c r="M191" t="s">
        <v>1544</v>
      </c>
    </row>
    <row r="192" spans="2:13">
      <c r="B192" t="s">
        <v>1546</v>
      </c>
      <c r="C192" t="s">
        <v>1545</v>
      </c>
      <c r="D192" t="s">
        <v>300</v>
      </c>
      <c r="E192" t="s">
        <v>310</v>
      </c>
      <c r="F192" t="s">
        <v>310</v>
      </c>
      <c r="G192" t="s">
        <v>303</v>
      </c>
      <c r="H192" t="s">
        <v>310</v>
      </c>
      <c r="I192" t="s">
        <v>310</v>
      </c>
      <c r="J192">
        <v>2016</v>
      </c>
      <c r="K192">
        <v>2016</v>
      </c>
      <c r="L192">
        <v>1</v>
      </c>
      <c r="M192" t="s">
        <v>1547</v>
      </c>
    </row>
    <row r="193" spans="2:13">
      <c r="B193" t="s">
        <v>1549</v>
      </c>
      <c r="C193" t="s">
        <v>1548</v>
      </c>
      <c r="D193" t="s">
        <v>382</v>
      </c>
      <c r="E193" t="s">
        <v>338</v>
      </c>
      <c r="F193" t="s">
        <v>1498</v>
      </c>
      <c r="G193" t="s">
        <v>322</v>
      </c>
      <c r="H193">
        <v>0</v>
      </c>
      <c r="I193" s="25">
        <v>3000000</v>
      </c>
      <c r="J193">
        <v>2016</v>
      </c>
      <c r="K193">
        <v>2016</v>
      </c>
      <c r="L193">
        <v>1</v>
      </c>
      <c r="M193" t="s">
        <v>1553</v>
      </c>
    </row>
    <row r="194" spans="2:13">
      <c r="B194" t="s">
        <v>1551</v>
      </c>
      <c r="C194" t="s">
        <v>1550</v>
      </c>
      <c r="D194" t="s">
        <v>382</v>
      </c>
      <c r="E194" t="s">
        <v>338</v>
      </c>
      <c r="F194" t="s">
        <v>1498</v>
      </c>
      <c r="G194" t="s">
        <v>322</v>
      </c>
      <c r="H194">
        <v>0</v>
      </c>
      <c r="I194" s="25">
        <v>6000000</v>
      </c>
      <c r="J194">
        <v>2016</v>
      </c>
      <c r="K194">
        <v>2016</v>
      </c>
      <c r="L194">
        <v>1</v>
      </c>
      <c r="M194" t="s">
        <v>1552</v>
      </c>
    </row>
    <row r="195" spans="2:13">
      <c r="B195" t="s">
        <v>1555</v>
      </c>
      <c r="C195" s="3" t="s">
        <v>1554</v>
      </c>
      <c r="D195" t="s">
        <v>300</v>
      </c>
      <c r="E195" t="s">
        <v>310</v>
      </c>
      <c r="F195" t="s">
        <v>310</v>
      </c>
      <c r="G195" t="s">
        <v>303</v>
      </c>
      <c r="H195" t="s">
        <v>310</v>
      </c>
      <c r="I195" t="s">
        <v>310</v>
      </c>
      <c r="J195">
        <v>2016</v>
      </c>
      <c r="K195">
        <v>2016</v>
      </c>
      <c r="L195">
        <v>1</v>
      </c>
      <c r="M195" t="s">
        <v>1556</v>
      </c>
    </row>
    <row r="196" spans="2:13">
      <c r="B196" t="s">
        <v>1558</v>
      </c>
      <c r="C196" s="3" t="s">
        <v>1557</v>
      </c>
      <c r="D196" t="s">
        <v>334</v>
      </c>
      <c r="E196" t="s">
        <v>338</v>
      </c>
      <c r="F196" t="s">
        <v>1540</v>
      </c>
      <c r="G196" t="s">
        <v>322</v>
      </c>
      <c r="H196">
        <v>0</v>
      </c>
      <c r="I196" s="25">
        <v>250000</v>
      </c>
      <c r="J196">
        <v>2016</v>
      </c>
      <c r="K196">
        <v>2016</v>
      </c>
      <c r="L196">
        <v>1</v>
      </c>
      <c r="M196" t="s">
        <v>1559</v>
      </c>
    </row>
    <row r="197" spans="2:13">
      <c r="B197" t="s">
        <v>1567</v>
      </c>
      <c r="C197" s="3" t="s">
        <v>1566</v>
      </c>
      <c r="D197" t="s">
        <v>334</v>
      </c>
      <c r="E197" t="s">
        <v>310</v>
      </c>
      <c r="F197" t="s">
        <v>310</v>
      </c>
      <c r="G197" t="s">
        <v>303</v>
      </c>
      <c r="H197" t="s">
        <v>310</v>
      </c>
      <c r="I197" t="s">
        <v>310</v>
      </c>
      <c r="J197">
        <v>2016</v>
      </c>
      <c r="K197">
        <v>2016</v>
      </c>
      <c r="L197">
        <v>1</v>
      </c>
    </row>
    <row r="198" spans="2:13">
      <c r="B198" t="s">
        <v>1569</v>
      </c>
      <c r="C198" s="3" t="s">
        <v>1568</v>
      </c>
      <c r="D198" t="s">
        <v>334</v>
      </c>
      <c r="E198" t="s">
        <v>338</v>
      </c>
      <c r="F198" t="s">
        <v>1498</v>
      </c>
      <c r="G198" t="s">
        <v>322</v>
      </c>
      <c r="H198">
        <v>0</v>
      </c>
      <c r="I198" s="25">
        <v>500000</v>
      </c>
      <c r="J198">
        <v>2016</v>
      </c>
      <c r="K198">
        <v>2016</v>
      </c>
      <c r="L198">
        <v>1</v>
      </c>
      <c r="M198" t="s">
        <v>1570</v>
      </c>
    </row>
    <row r="199" spans="2:13">
      <c r="B199" t="s">
        <v>1572</v>
      </c>
      <c r="C199" s="3" t="s">
        <v>1571</v>
      </c>
      <c r="D199" t="s">
        <v>334</v>
      </c>
      <c r="E199" t="s">
        <v>310</v>
      </c>
      <c r="F199" t="s">
        <v>310</v>
      </c>
      <c r="G199" t="s">
        <v>303</v>
      </c>
      <c r="H199" t="s">
        <v>310</v>
      </c>
      <c r="I199" t="s">
        <v>310</v>
      </c>
      <c r="J199">
        <v>2016</v>
      </c>
      <c r="K199">
        <v>2016</v>
      </c>
      <c r="L199">
        <v>1</v>
      </c>
    </row>
    <row r="200" spans="2:13">
      <c r="B200" t="s">
        <v>1574</v>
      </c>
      <c r="C200" s="3" t="s">
        <v>1573</v>
      </c>
      <c r="D200" t="s">
        <v>334</v>
      </c>
      <c r="E200" t="s">
        <v>338</v>
      </c>
      <c r="F200" t="s">
        <v>1498</v>
      </c>
      <c r="G200" t="s">
        <v>322</v>
      </c>
      <c r="H200">
        <v>0</v>
      </c>
      <c r="I200" s="25">
        <v>4000000</v>
      </c>
      <c r="J200">
        <v>2016</v>
      </c>
      <c r="K200">
        <v>2016</v>
      </c>
      <c r="L200">
        <v>1</v>
      </c>
      <c r="M200" t="s">
        <v>1575</v>
      </c>
    </row>
    <row r="201" spans="2:13">
      <c r="B201" t="s">
        <v>1577</v>
      </c>
      <c r="C201" s="3" t="s">
        <v>1576</v>
      </c>
      <c r="D201" t="s">
        <v>334</v>
      </c>
      <c r="E201" t="s">
        <v>338</v>
      </c>
      <c r="F201" t="s">
        <v>1498</v>
      </c>
      <c r="G201" t="s">
        <v>322</v>
      </c>
      <c r="H201">
        <v>0</v>
      </c>
      <c r="I201" s="25">
        <v>900000</v>
      </c>
      <c r="J201">
        <v>2016</v>
      </c>
      <c r="K201">
        <v>2016</v>
      </c>
      <c r="L201">
        <v>1</v>
      </c>
      <c r="M201" t="s">
        <v>1578</v>
      </c>
    </row>
    <row r="202" spans="2:13">
      <c r="B202" t="s">
        <v>1579</v>
      </c>
      <c r="C202" s="3" t="s">
        <v>1248</v>
      </c>
      <c r="D202" t="s">
        <v>334</v>
      </c>
      <c r="E202" t="s">
        <v>338</v>
      </c>
      <c r="F202" t="s">
        <v>1498</v>
      </c>
      <c r="G202" t="s">
        <v>322</v>
      </c>
      <c r="H202">
        <v>1</v>
      </c>
      <c r="I202" s="25">
        <v>39033</v>
      </c>
      <c r="J202">
        <v>2016</v>
      </c>
      <c r="K202">
        <v>2016</v>
      </c>
      <c r="L202">
        <v>1</v>
      </c>
      <c r="M202" t="s">
        <v>1580</v>
      </c>
    </row>
    <row r="203" spans="2:13">
      <c r="B203" t="s">
        <v>1581</v>
      </c>
      <c r="C203" s="3" t="s">
        <v>1582</v>
      </c>
      <c r="D203" t="s">
        <v>334</v>
      </c>
      <c r="E203" t="s">
        <v>310</v>
      </c>
      <c r="F203" t="s">
        <v>310</v>
      </c>
      <c r="G203" t="s">
        <v>303</v>
      </c>
      <c r="H203" t="s">
        <v>310</v>
      </c>
      <c r="I203" t="s">
        <v>310</v>
      </c>
      <c r="J203">
        <v>2016</v>
      </c>
      <c r="K203">
        <v>2016</v>
      </c>
      <c r="L203">
        <v>1</v>
      </c>
      <c r="M203" t="s">
        <v>1583</v>
      </c>
    </row>
    <row r="204" spans="2:13">
      <c r="B204" t="s">
        <v>1584</v>
      </c>
      <c r="C204" s="3" t="s">
        <v>1589</v>
      </c>
    </row>
    <row r="205" spans="2:13">
      <c r="B205" t="s">
        <v>1586</v>
      </c>
      <c r="C205" s="3" t="s">
        <v>1585</v>
      </c>
      <c r="D205" t="s">
        <v>382</v>
      </c>
      <c r="E205" t="s">
        <v>310</v>
      </c>
      <c r="F205" t="s">
        <v>310</v>
      </c>
      <c r="G205" t="s">
        <v>303</v>
      </c>
      <c r="H205" t="s">
        <v>310</v>
      </c>
      <c r="I205" t="s">
        <v>310</v>
      </c>
      <c r="J205">
        <v>2016</v>
      </c>
      <c r="K205">
        <v>2016</v>
      </c>
      <c r="L205">
        <v>1</v>
      </c>
    </row>
    <row r="206" spans="2:13">
      <c r="B206" t="s">
        <v>1588</v>
      </c>
      <c r="C206" s="3" t="s">
        <v>1587</v>
      </c>
      <c r="D206" t="s">
        <v>382</v>
      </c>
      <c r="E206" t="s">
        <v>338</v>
      </c>
      <c r="F206" t="s">
        <v>1498</v>
      </c>
      <c r="G206" t="s">
        <v>322</v>
      </c>
      <c r="H206">
        <v>0</v>
      </c>
      <c r="I206" s="25">
        <v>35000000</v>
      </c>
      <c r="J206">
        <v>2016</v>
      </c>
      <c r="K206">
        <v>2016</v>
      </c>
      <c r="L206">
        <v>1</v>
      </c>
    </row>
    <row r="207" spans="2:13">
      <c r="B207" t="s">
        <v>1591</v>
      </c>
      <c r="C207" s="3" t="s">
        <v>1590</v>
      </c>
      <c r="D207" t="s">
        <v>382</v>
      </c>
      <c r="E207" t="s">
        <v>310</v>
      </c>
      <c r="F207" t="s">
        <v>310</v>
      </c>
      <c r="G207" t="s">
        <v>303</v>
      </c>
      <c r="H207">
        <v>0</v>
      </c>
      <c r="I207">
        <v>100</v>
      </c>
      <c r="J207">
        <v>2016</v>
      </c>
      <c r="K207">
        <v>2016</v>
      </c>
      <c r="L207">
        <v>1</v>
      </c>
    </row>
    <row r="208" spans="2:13">
      <c r="B208" t="s">
        <v>1593</v>
      </c>
      <c r="C208" s="3" t="s">
        <v>1592</v>
      </c>
      <c r="D208" t="s">
        <v>382</v>
      </c>
      <c r="E208" t="s">
        <v>310</v>
      </c>
      <c r="F208" t="s">
        <v>310</v>
      </c>
      <c r="G208" t="s">
        <v>303</v>
      </c>
      <c r="H208">
        <v>0</v>
      </c>
      <c r="I208">
        <v>100</v>
      </c>
      <c r="J208">
        <v>2016</v>
      </c>
      <c r="K208">
        <v>2016</v>
      </c>
      <c r="L208">
        <v>1</v>
      </c>
    </row>
    <row r="209" spans="2:12">
      <c r="B209" t="s">
        <v>1595</v>
      </c>
      <c r="C209" s="3" t="s">
        <v>1594</v>
      </c>
      <c r="D209" t="s">
        <v>382</v>
      </c>
      <c r="E209" t="s">
        <v>310</v>
      </c>
      <c r="F209" t="s">
        <v>310</v>
      </c>
      <c r="G209" t="s">
        <v>303</v>
      </c>
      <c r="H209">
        <v>0</v>
      </c>
      <c r="I209">
        <v>100</v>
      </c>
      <c r="J209">
        <v>2016</v>
      </c>
      <c r="K209">
        <v>2016</v>
      </c>
      <c r="L209">
        <v>1</v>
      </c>
    </row>
    <row r="210" spans="2:12">
      <c r="B210" t="s">
        <v>1597</v>
      </c>
      <c r="C210" s="3" t="s">
        <v>1596</v>
      </c>
      <c r="D210" t="s">
        <v>382</v>
      </c>
      <c r="E210" t="s">
        <v>310</v>
      </c>
      <c r="F210" t="s">
        <v>310</v>
      </c>
      <c r="G210" t="s">
        <v>303</v>
      </c>
      <c r="H210">
        <v>0</v>
      </c>
      <c r="I210">
        <v>100</v>
      </c>
      <c r="J210">
        <v>2016</v>
      </c>
      <c r="K210">
        <v>2016</v>
      </c>
      <c r="L210">
        <v>1</v>
      </c>
    </row>
    <row r="211" spans="2:12">
      <c r="B211" t="s">
        <v>1599</v>
      </c>
      <c r="C211" s="3" t="s">
        <v>1598</v>
      </c>
      <c r="D211" t="s">
        <v>382</v>
      </c>
      <c r="E211" t="s">
        <v>310</v>
      </c>
      <c r="F211" t="s">
        <v>310</v>
      </c>
      <c r="G211" t="s">
        <v>303</v>
      </c>
      <c r="H211">
        <v>0</v>
      </c>
      <c r="I211">
        <v>100</v>
      </c>
      <c r="J211">
        <v>2016</v>
      </c>
      <c r="K211">
        <v>2016</v>
      </c>
      <c r="L211">
        <v>1</v>
      </c>
    </row>
    <row r="212" spans="2:12">
      <c r="B212" t="s">
        <v>1601</v>
      </c>
      <c r="C212" s="3" t="s">
        <v>1600</v>
      </c>
      <c r="D212" t="s">
        <v>334</v>
      </c>
      <c r="E212" t="s">
        <v>310</v>
      </c>
      <c r="F212" t="s">
        <v>310</v>
      </c>
      <c r="G212" t="s">
        <v>303</v>
      </c>
      <c r="H212" t="s">
        <v>310</v>
      </c>
      <c r="I212" t="s">
        <v>310</v>
      </c>
      <c r="J212">
        <v>2016</v>
      </c>
      <c r="K212">
        <v>2016</v>
      </c>
      <c r="L212">
        <v>1</v>
      </c>
    </row>
    <row r="213" spans="2:12">
      <c r="B213" t="s">
        <v>1603</v>
      </c>
      <c r="C213" s="3" t="s">
        <v>1602</v>
      </c>
      <c r="D213" t="s">
        <v>334</v>
      </c>
      <c r="E213" t="s">
        <v>310</v>
      </c>
      <c r="F213" t="s">
        <v>310</v>
      </c>
      <c r="G213" t="s">
        <v>303</v>
      </c>
      <c r="H213" t="s">
        <v>310</v>
      </c>
      <c r="I213" t="s">
        <v>310</v>
      </c>
      <c r="J213">
        <v>2016</v>
      </c>
      <c r="K213">
        <v>2016</v>
      </c>
      <c r="L213">
        <v>1</v>
      </c>
    </row>
    <row r="214" spans="2:12">
      <c r="B214" t="s">
        <v>1605</v>
      </c>
      <c r="C214" s="3" t="s">
        <v>1604</v>
      </c>
      <c r="D214" t="s">
        <v>334</v>
      </c>
      <c r="E214" t="s">
        <v>338</v>
      </c>
      <c r="F214" t="s">
        <v>1498</v>
      </c>
      <c r="G214" t="s">
        <v>322</v>
      </c>
      <c r="H214">
        <v>0</v>
      </c>
      <c r="I214" s="25">
        <v>1000000</v>
      </c>
      <c r="J214">
        <v>2016</v>
      </c>
      <c r="K214">
        <v>2016</v>
      </c>
      <c r="L214">
        <v>1</v>
      </c>
    </row>
    <row r="215" spans="2:12">
      <c r="B215" t="s">
        <v>1607</v>
      </c>
      <c r="C215" s="3" t="s">
        <v>1606</v>
      </c>
      <c r="D215" t="s">
        <v>334</v>
      </c>
      <c r="E215" t="s">
        <v>310</v>
      </c>
      <c r="F215" t="s">
        <v>310</v>
      </c>
      <c r="G215" t="s">
        <v>303</v>
      </c>
      <c r="H215" t="s">
        <v>310</v>
      </c>
      <c r="I215" t="s">
        <v>310</v>
      </c>
      <c r="J215">
        <v>2016</v>
      </c>
      <c r="K215">
        <v>2016</v>
      </c>
      <c r="L215">
        <v>1</v>
      </c>
    </row>
    <row r="216" spans="2:12">
      <c r="B216" t="s">
        <v>1609</v>
      </c>
      <c r="C216" s="3" t="s">
        <v>1608</v>
      </c>
      <c r="D216" t="s">
        <v>334</v>
      </c>
      <c r="E216" t="s">
        <v>338</v>
      </c>
      <c r="F216" t="s">
        <v>1498</v>
      </c>
      <c r="G216" t="s">
        <v>322</v>
      </c>
      <c r="H216">
        <v>0</v>
      </c>
      <c r="I216" s="25">
        <v>550000</v>
      </c>
      <c r="J216">
        <v>2016</v>
      </c>
      <c r="K216">
        <v>2016</v>
      </c>
      <c r="L216">
        <v>1</v>
      </c>
    </row>
    <row r="217" spans="2:12">
      <c r="B217" t="s">
        <v>1611</v>
      </c>
      <c r="C217" s="3" t="s">
        <v>1610</v>
      </c>
      <c r="D217" t="s">
        <v>334</v>
      </c>
      <c r="E217" t="s">
        <v>310</v>
      </c>
      <c r="F217" t="s">
        <v>310</v>
      </c>
      <c r="G217" t="s">
        <v>303</v>
      </c>
      <c r="H217" t="s">
        <v>310</v>
      </c>
      <c r="I217" t="s">
        <v>310</v>
      </c>
      <c r="J217">
        <v>2016</v>
      </c>
      <c r="K217">
        <v>2016</v>
      </c>
      <c r="L217">
        <v>1</v>
      </c>
    </row>
    <row r="218" spans="2:12">
      <c r="B218" t="s">
        <v>1613</v>
      </c>
      <c r="C218" s="3" t="s">
        <v>1612</v>
      </c>
      <c r="D218" t="s">
        <v>334</v>
      </c>
      <c r="E218" t="s">
        <v>338</v>
      </c>
      <c r="F218" t="s">
        <v>1498</v>
      </c>
      <c r="G218" t="s">
        <v>322</v>
      </c>
      <c r="H218">
        <v>0</v>
      </c>
      <c r="I218" s="26">
        <v>875000</v>
      </c>
      <c r="J218">
        <v>2016</v>
      </c>
      <c r="K218">
        <v>2016</v>
      </c>
      <c r="L218">
        <v>1</v>
      </c>
    </row>
    <row r="219" spans="2:12">
      <c r="B219" t="s">
        <v>1617</v>
      </c>
      <c r="C219" s="3" t="s">
        <v>1614</v>
      </c>
      <c r="D219" t="s">
        <v>334</v>
      </c>
      <c r="E219" t="s">
        <v>310</v>
      </c>
      <c r="F219" t="s">
        <v>310</v>
      </c>
      <c r="G219" t="s">
        <v>303</v>
      </c>
      <c r="H219" t="s">
        <v>310</v>
      </c>
      <c r="I219" t="s">
        <v>310</v>
      </c>
      <c r="J219">
        <v>2016</v>
      </c>
      <c r="K219">
        <v>2016</v>
      </c>
      <c r="L219">
        <v>1</v>
      </c>
    </row>
    <row r="220" spans="2:12">
      <c r="B220" t="s">
        <v>1615</v>
      </c>
      <c r="C220" s="3" t="s">
        <v>1616</v>
      </c>
      <c r="D220" t="s">
        <v>334</v>
      </c>
      <c r="E220" t="s">
        <v>338</v>
      </c>
      <c r="F220" t="s">
        <v>1498</v>
      </c>
      <c r="G220" t="s">
        <v>322</v>
      </c>
      <c r="H220">
        <v>0</v>
      </c>
      <c r="I220" s="26">
        <v>750000</v>
      </c>
      <c r="J220">
        <v>2016</v>
      </c>
      <c r="K220">
        <v>2016</v>
      </c>
      <c r="L220">
        <v>1</v>
      </c>
    </row>
    <row r="221" spans="2:12">
      <c r="B221" t="s">
        <v>1619</v>
      </c>
      <c r="C221" s="3" t="s">
        <v>1618</v>
      </c>
      <c r="D221" t="s">
        <v>334</v>
      </c>
      <c r="E221" t="s">
        <v>310</v>
      </c>
      <c r="F221" t="s">
        <v>310</v>
      </c>
      <c r="G221" t="s">
        <v>303</v>
      </c>
      <c r="H221" t="s">
        <v>310</v>
      </c>
      <c r="I221" t="s">
        <v>310</v>
      </c>
      <c r="J221">
        <v>2016</v>
      </c>
      <c r="K221">
        <v>2016</v>
      </c>
      <c r="L221">
        <v>1</v>
      </c>
    </row>
    <row r="222" spans="2:12">
      <c r="B222" t="s">
        <v>1621</v>
      </c>
      <c r="C222" s="3" t="s">
        <v>1620</v>
      </c>
      <c r="D222" t="s">
        <v>334</v>
      </c>
      <c r="E222" t="s">
        <v>338</v>
      </c>
      <c r="F222" t="s">
        <v>1498</v>
      </c>
      <c r="G222" t="s">
        <v>322</v>
      </c>
      <c r="H222">
        <v>0</v>
      </c>
      <c r="I222" s="26">
        <v>500000</v>
      </c>
      <c r="J222">
        <v>2016</v>
      </c>
      <c r="K222">
        <v>2016</v>
      </c>
      <c r="L222">
        <v>1</v>
      </c>
    </row>
    <row r="223" spans="2:12">
      <c r="B223" t="s">
        <v>1622</v>
      </c>
      <c r="C223" s="3"/>
    </row>
    <row r="224" spans="2:12">
      <c r="B224" t="s">
        <v>1623</v>
      </c>
      <c r="C224" s="3" t="s">
        <v>1624</v>
      </c>
      <c r="D224" t="s">
        <v>334</v>
      </c>
      <c r="E224" t="s">
        <v>338</v>
      </c>
      <c r="F224" t="s">
        <v>1498</v>
      </c>
      <c r="G224" t="s">
        <v>322</v>
      </c>
      <c r="H224">
        <v>0</v>
      </c>
      <c r="I224" s="26">
        <v>25000</v>
      </c>
      <c r="J224">
        <v>2016</v>
      </c>
      <c r="K224">
        <v>2016</v>
      </c>
      <c r="L224">
        <v>1</v>
      </c>
    </row>
    <row r="225" spans="2:13" ht="13.9" customHeight="1">
      <c r="B225" t="s">
        <v>1626</v>
      </c>
      <c r="C225" s="3" t="s">
        <v>1625</v>
      </c>
      <c r="D225" t="s">
        <v>334</v>
      </c>
      <c r="E225" t="s">
        <v>338</v>
      </c>
      <c r="F225" t="s">
        <v>1498</v>
      </c>
      <c r="G225" t="s">
        <v>322</v>
      </c>
      <c r="H225">
        <v>0</v>
      </c>
      <c r="I225" s="26">
        <v>41500</v>
      </c>
      <c r="J225">
        <v>2016</v>
      </c>
      <c r="K225">
        <v>2016</v>
      </c>
      <c r="L225">
        <v>1</v>
      </c>
    </row>
    <row r="226" spans="2:13">
      <c r="B226" t="s">
        <v>1627</v>
      </c>
      <c r="C226" s="3"/>
    </row>
    <row r="227" spans="2:13">
      <c r="B227" t="s">
        <v>1629</v>
      </c>
      <c r="C227" s="3" t="s">
        <v>1628</v>
      </c>
      <c r="D227" t="s">
        <v>382</v>
      </c>
      <c r="E227" t="s">
        <v>310</v>
      </c>
      <c r="F227" t="s">
        <v>310</v>
      </c>
      <c r="G227" t="s">
        <v>303</v>
      </c>
      <c r="H227" t="s">
        <v>310</v>
      </c>
      <c r="I227" t="s">
        <v>310</v>
      </c>
      <c r="J227">
        <v>2016</v>
      </c>
      <c r="K227">
        <v>2016</v>
      </c>
      <c r="L227">
        <v>1</v>
      </c>
    </row>
    <row r="228" spans="2:13">
      <c r="B228" t="s">
        <v>1631</v>
      </c>
      <c r="C228" s="3" t="s">
        <v>1630</v>
      </c>
      <c r="D228" t="s">
        <v>382</v>
      </c>
      <c r="E228" t="s">
        <v>338</v>
      </c>
      <c r="F228" t="s">
        <v>1498</v>
      </c>
      <c r="G228" t="s">
        <v>322</v>
      </c>
      <c r="H228">
        <v>0</v>
      </c>
      <c r="I228" s="25">
        <v>23000000</v>
      </c>
      <c r="J228">
        <v>2016</v>
      </c>
      <c r="K228">
        <v>2016</v>
      </c>
      <c r="L228">
        <v>1</v>
      </c>
      <c r="M228" t="s">
        <v>1632</v>
      </c>
    </row>
    <row r="229" spans="2:13">
      <c r="B229" t="s">
        <v>1634</v>
      </c>
      <c r="C229" s="3" t="s">
        <v>1633</v>
      </c>
      <c r="D229" t="s">
        <v>334</v>
      </c>
      <c r="E229" t="s">
        <v>310</v>
      </c>
      <c r="F229" t="s">
        <v>310</v>
      </c>
      <c r="G229" t="s">
        <v>303</v>
      </c>
      <c r="H229" t="s">
        <v>310</v>
      </c>
      <c r="I229" t="s">
        <v>310</v>
      </c>
      <c r="J229">
        <v>2016</v>
      </c>
      <c r="K229">
        <v>2016</v>
      </c>
      <c r="L229">
        <v>1</v>
      </c>
      <c r="M229" t="s">
        <v>1635</v>
      </c>
    </row>
    <row r="230" spans="2:13">
      <c r="B230" t="s">
        <v>1637</v>
      </c>
      <c r="C230" s="3" t="s">
        <v>1636</v>
      </c>
      <c r="D230" t="s">
        <v>382</v>
      </c>
      <c r="E230" t="s">
        <v>310</v>
      </c>
      <c r="F230" t="s">
        <v>310</v>
      </c>
      <c r="G230" t="s">
        <v>303</v>
      </c>
      <c r="H230" t="s">
        <v>310</v>
      </c>
      <c r="I230" t="s">
        <v>310</v>
      </c>
      <c r="J230">
        <v>2016</v>
      </c>
      <c r="K230">
        <v>2016</v>
      </c>
      <c r="L230">
        <v>1</v>
      </c>
      <c r="M230" t="s">
        <v>1638</v>
      </c>
    </row>
    <row r="231" spans="2:13">
      <c r="B231" t="s">
        <v>1640</v>
      </c>
      <c r="C231" s="3" t="s">
        <v>1639</v>
      </c>
      <c r="D231" t="s">
        <v>382</v>
      </c>
      <c r="E231" t="s">
        <v>310</v>
      </c>
      <c r="F231" t="s">
        <v>310</v>
      </c>
      <c r="G231" t="s">
        <v>303</v>
      </c>
      <c r="H231" t="s">
        <v>310</v>
      </c>
      <c r="I231" t="s">
        <v>310</v>
      </c>
      <c r="J231">
        <v>2016</v>
      </c>
      <c r="K231">
        <v>2016</v>
      </c>
      <c r="L231">
        <v>1</v>
      </c>
    </row>
    <row r="232" spans="2:13">
      <c r="B232" t="s">
        <v>1642</v>
      </c>
      <c r="C232" s="3" t="s">
        <v>1641</v>
      </c>
      <c r="D232" t="s">
        <v>382</v>
      </c>
      <c r="E232" t="s">
        <v>338</v>
      </c>
      <c r="F232" t="s">
        <v>1498</v>
      </c>
      <c r="G232" t="s">
        <v>322</v>
      </c>
      <c r="H232">
        <v>0</v>
      </c>
      <c r="I232" s="25">
        <v>3000000</v>
      </c>
      <c r="J232">
        <v>2016</v>
      </c>
      <c r="K232">
        <v>2016</v>
      </c>
      <c r="L232">
        <v>1</v>
      </c>
      <c r="M232" t="s">
        <v>1643</v>
      </c>
    </row>
    <row r="233" spans="2:13">
      <c r="B233" t="s">
        <v>1644</v>
      </c>
      <c r="C233" s="3" t="s">
        <v>1645</v>
      </c>
    </row>
    <row r="234" spans="2:13">
      <c r="B234" t="s">
        <v>1647</v>
      </c>
      <c r="C234" s="3" t="s">
        <v>1646</v>
      </c>
    </row>
    <row r="235" spans="2:13">
      <c r="B235" t="s">
        <v>1648</v>
      </c>
      <c r="C235" s="3" t="s">
        <v>1649</v>
      </c>
      <c r="D235" t="s">
        <v>382</v>
      </c>
      <c r="E235" t="s">
        <v>338</v>
      </c>
      <c r="F235" t="s">
        <v>1498</v>
      </c>
      <c r="G235" t="s">
        <v>322</v>
      </c>
      <c r="H235">
        <v>0</v>
      </c>
      <c r="I235" s="25">
        <v>12000000</v>
      </c>
      <c r="J235">
        <v>2016</v>
      </c>
      <c r="K235">
        <v>2016</v>
      </c>
      <c r="L235">
        <v>1</v>
      </c>
    </row>
    <row r="236" spans="2:13">
      <c r="B236" t="s">
        <v>1653</v>
      </c>
      <c r="C236" s="3" t="s">
        <v>1652</v>
      </c>
      <c r="D236" t="s">
        <v>382</v>
      </c>
      <c r="E236" t="s">
        <v>338</v>
      </c>
      <c r="F236" t="s">
        <v>1498</v>
      </c>
      <c r="G236" t="s">
        <v>322</v>
      </c>
      <c r="H236">
        <v>0</v>
      </c>
      <c r="I236" s="25">
        <v>15000000</v>
      </c>
      <c r="J236">
        <v>2016</v>
      </c>
      <c r="K236">
        <v>2016</v>
      </c>
      <c r="L236">
        <v>1</v>
      </c>
    </row>
    <row r="237" spans="2:13">
      <c r="B237" t="s">
        <v>1655</v>
      </c>
      <c r="C237" s="3" t="s">
        <v>1654</v>
      </c>
      <c r="D237" t="s">
        <v>382</v>
      </c>
      <c r="E237" t="s">
        <v>338</v>
      </c>
      <c r="F237" t="s">
        <v>1498</v>
      </c>
      <c r="G237" t="s">
        <v>322</v>
      </c>
      <c r="H237">
        <v>0</v>
      </c>
      <c r="I237" s="25">
        <v>2500000</v>
      </c>
      <c r="J237">
        <v>2016</v>
      </c>
      <c r="K237">
        <v>2016</v>
      </c>
      <c r="L237">
        <v>1</v>
      </c>
    </row>
    <row r="238" spans="2:13">
      <c r="B238" t="s">
        <v>1656</v>
      </c>
      <c r="C238" s="3" t="s">
        <v>1657</v>
      </c>
      <c r="D238" t="s">
        <v>382</v>
      </c>
      <c r="E238" t="s">
        <v>338</v>
      </c>
      <c r="F238" t="s">
        <v>1498</v>
      </c>
      <c r="G238" t="s">
        <v>322</v>
      </c>
      <c r="H238">
        <v>0</v>
      </c>
      <c r="I238" s="25">
        <v>2500000</v>
      </c>
      <c r="J238">
        <v>2016</v>
      </c>
      <c r="K238">
        <v>2016</v>
      </c>
      <c r="L238">
        <v>1</v>
      </c>
    </row>
    <row r="239" spans="2:13">
      <c r="B239" t="s">
        <v>1658</v>
      </c>
      <c r="C239" s="3" t="s">
        <v>1659</v>
      </c>
      <c r="D239" t="s">
        <v>382</v>
      </c>
      <c r="E239" t="s">
        <v>338</v>
      </c>
      <c r="F239" t="s">
        <v>1498</v>
      </c>
      <c r="G239" t="s">
        <v>322</v>
      </c>
      <c r="H239">
        <v>0</v>
      </c>
      <c r="I239" s="25">
        <v>6150000</v>
      </c>
      <c r="J239">
        <v>2016</v>
      </c>
      <c r="K239">
        <v>2016</v>
      </c>
      <c r="L239">
        <v>1</v>
      </c>
    </row>
    <row r="240" spans="2:13">
      <c r="B240" t="s">
        <v>1650</v>
      </c>
      <c r="C240" s="3" t="s">
        <v>1651</v>
      </c>
    </row>
    <row r="241" spans="2:13">
      <c r="B241" t="s">
        <v>1661</v>
      </c>
      <c r="C241" s="3" t="s">
        <v>1660</v>
      </c>
      <c r="D241" t="s">
        <v>382</v>
      </c>
      <c r="E241" t="s">
        <v>338</v>
      </c>
      <c r="F241" t="s">
        <v>1498</v>
      </c>
      <c r="G241" t="s">
        <v>322</v>
      </c>
      <c r="H241">
        <v>0</v>
      </c>
      <c r="I241" s="25">
        <v>20000000</v>
      </c>
      <c r="J241">
        <v>2016</v>
      </c>
      <c r="K241">
        <v>2016</v>
      </c>
      <c r="L241">
        <v>1</v>
      </c>
    </row>
    <row r="242" spans="2:13">
      <c r="B242" t="s">
        <v>1663</v>
      </c>
      <c r="C242" s="3" t="s">
        <v>1662</v>
      </c>
      <c r="D242" t="s">
        <v>382</v>
      </c>
      <c r="E242" t="s">
        <v>338</v>
      </c>
      <c r="F242" t="s">
        <v>1498</v>
      </c>
      <c r="G242" t="s">
        <v>322</v>
      </c>
      <c r="H242">
        <v>0</v>
      </c>
      <c r="I242" s="25">
        <v>5000000</v>
      </c>
      <c r="J242">
        <v>2016</v>
      </c>
      <c r="K242">
        <v>2016</v>
      </c>
      <c r="L242">
        <v>1</v>
      </c>
    </row>
    <row r="243" spans="2:13">
      <c r="B243" t="s">
        <v>1665</v>
      </c>
      <c r="C243" s="3" t="s">
        <v>1664</v>
      </c>
      <c r="D243" t="s">
        <v>382</v>
      </c>
      <c r="E243" t="s">
        <v>338</v>
      </c>
      <c r="F243" t="s">
        <v>1498</v>
      </c>
      <c r="G243" t="s">
        <v>322</v>
      </c>
      <c r="H243">
        <v>0</v>
      </c>
      <c r="I243" s="25">
        <v>2000000</v>
      </c>
      <c r="J243">
        <v>2016</v>
      </c>
      <c r="K243">
        <v>2016</v>
      </c>
      <c r="L243">
        <v>1</v>
      </c>
      <c r="M243" t="s">
        <v>1668</v>
      </c>
    </row>
    <row r="244" spans="2:13">
      <c r="B244" t="s">
        <v>1670</v>
      </c>
      <c r="C244" s="3" t="s">
        <v>1669</v>
      </c>
      <c r="D244" t="s">
        <v>382</v>
      </c>
      <c r="E244" t="s">
        <v>310</v>
      </c>
      <c r="F244" t="s">
        <v>310</v>
      </c>
      <c r="G244" t="s">
        <v>303</v>
      </c>
      <c r="H244" t="s">
        <v>310</v>
      </c>
      <c r="I244" t="s">
        <v>310</v>
      </c>
      <c r="J244">
        <v>2016</v>
      </c>
      <c r="K244">
        <v>2016</v>
      </c>
      <c r="L244">
        <v>1</v>
      </c>
      <c r="M244" t="s">
        <v>1671</v>
      </c>
    </row>
    <row r="245" spans="2:13">
      <c r="B245" t="s">
        <v>1673</v>
      </c>
      <c r="C245" s="3" t="s">
        <v>1672</v>
      </c>
      <c r="D245" t="s">
        <v>382</v>
      </c>
      <c r="E245" t="s">
        <v>310</v>
      </c>
      <c r="F245" t="s">
        <v>310</v>
      </c>
      <c r="G245" t="s">
        <v>303</v>
      </c>
      <c r="H245" t="s">
        <v>310</v>
      </c>
      <c r="I245" t="s">
        <v>310</v>
      </c>
      <c r="J245">
        <v>2016</v>
      </c>
      <c r="K245">
        <v>2016</v>
      </c>
      <c r="L245">
        <v>1</v>
      </c>
      <c r="M245" t="s">
        <v>1674</v>
      </c>
    </row>
    <row r="246" spans="2:13">
      <c r="B246" t="s">
        <v>1676</v>
      </c>
      <c r="C246" s="3" t="s">
        <v>1675</v>
      </c>
      <c r="D246" t="s">
        <v>382</v>
      </c>
      <c r="E246" t="s">
        <v>310</v>
      </c>
      <c r="F246" t="s">
        <v>310</v>
      </c>
      <c r="G246" t="s">
        <v>303</v>
      </c>
      <c r="H246" t="s">
        <v>310</v>
      </c>
      <c r="I246" t="s">
        <v>310</v>
      </c>
      <c r="J246">
        <v>2016</v>
      </c>
      <c r="K246">
        <v>2016</v>
      </c>
      <c r="L246">
        <v>1</v>
      </c>
    </row>
    <row r="247" spans="2:13">
      <c r="B247" t="s">
        <v>1678</v>
      </c>
      <c r="C247" s="3" t="s">
        <v>1677</v>
      </c>
      <c r="D247" t="s">
        <v>382</v>
      </c>
      <c r="E247" t="s">
        <v>310</v>
      </c>
      <c r="F247" t="s">
        <v>310</v>
      </c>
      <c r="G247" t="s">
        <v>303</v>
      </c>
      <c r="H247" t="s">
        <v>310</v>
      </c>
      <c r="I247" t="s">
        <v>310</v>
      </c>
      <c r="J247">
        <v>2016</v>
      </c>
      <c r="K247">
        <v>2016</v>
      </c>
      <c r="L247">
        <v>1</v>
      </c>
    </row>
    <row r="248" spans="2:13">
      <c r="B248" t="s">
        <v>1680</v>
      </c>
      <c r="C248" s="3" t="s">
        <v>1679</v>
      </c>
      <c r="D248" t="s">
        <v>382</v>
      </c>
      <c r="E248" t="s">
        <v>338</v>
      </c>
      <c r="F248" t="s">
        <v>1174</v>
      </c>
      <c r="G248" t="s">
        <v>322</v>
      </c>
      <c r="H248">
        <v>0</v>
      </c>
      <c r="I248" s="25">
        <v>2000000</v>
      </c>
      <c r="J248">
        <v>2016</v>
      </c>
      <c r="K248">
        <v>2016</v>
      </c>
      <c r="L248">
        <v>1</v>
      </c>
      <c r="M248" t="s">
        <v>1681</v>
      </c>
    </row>
    <row r="249" spans="2:13">
      <c r="B249" t="s">
        <v>1683</v>
      </c>
      <c r="C249" s="3" t="s">
        <v>1682</v>
      </c>
      <c r="D249" t="s">
        <v>382</v>
      </c>
      <c r="E249" t="s">
        <v>338</v>
      </c>
      <c r="F249" t="s">
        <v>1174</v>
      </c>
      <c r="G249" t="s">
        <v>322</v>
      </c>
      <c r="H249">
        <v>0</v>
      </c>
      <c r="I249" s="25">
        <v>1300000</v>
      </c>
      <c r="J249">
        <v>2016</v>
      </c>
      <c r="K249">
        <v>2016</v>
      </c>
      <c r="L249">
        <v>1</v>
      </c>
      <c r="M249" t="s">
        <v>1684</v>
      </c>
    </row>
    <row r="250" spans="2:13">
      <c r="B250" t="s">
        <v>1686</v>
      </c>
      <c r="C250" s="3" t="s">
        <v>1685</v>
      </c>
      <c r="D250" t="s">
        <v>382</v>
      </c>
      <c r="E250" t="s">
        <v>338</v>
      </c>
      <c r="F250" t="s">
        <v>1174</v>
      </c>
      <c r="G250" t="s">
        <v>322</v>
      </c>
      <c r="H250">
        <v>0</v>
      </c>
      <c r="I250" s="25">
        <v>1100000</v>
      </c>
      <c r="J250">
        <v>2016</v>
      </c>
      <c r="K250">
        <v>2016</v>
      </c>
      <c r="L250">
        <v>1</v>
      </c>
      <c r="M250" t="s">
        <v>1687</v>
      </c>
    </row>
    <row r="251" spans="2:13">
      <c r="B251" t="s">
        <v>1689</v>
      </c>
      <c r="C251" s="3" t="s">
        <v>1688</v>
      </c>
      <c r="D251" t="s">
        <v>382</v>
      </c>
      <c r="E251" t="s">
        <v>338</v>
      </c>
      <c r="F251" t="s">
        <v>1174</v>
      </c>
      <c r="G251" t="s">
        <v>322</v>
      </c>
      <c r="H251">
        <v>0</v>
      </c>
      <c r="I251" s="25">
        <v>1100000</v>
      </c>
      <c r="J251">
        <v>2016</v>
      </c>
      <c r="K251">
        <v>2016</v>
      </c>
      <c r="L251">
        <v>1</v>
      </c>
      <c r="M251" t="s">
        <v>1690</v>
      </c>
    </row>
    <row r="252" spans="2:13">
      <c r="B252" t="s">
        <v>1692</v>
      </c>
      <c r="C252" s="3" t="s">
        <v>1691</v>
      </c>
      <c r="D252" t="s">
        <v>382</v>
      </c>
      <c r="E252" t="s">
        <v>310</v>
      </c>
      <c r="F252" t="s">
        <v>310</v>
      </c>
      <c r="G252" t="s">
        <v>303</v>
      </c>
      <c r="H252" t="s">
        <v>310</v>
      </c>
      <c r="I252" t="s">
        <v>310</v>
      </c>
      <c r="J252">
        <v>2016</v>
      </c>
      <c r="K252">
        <v>2016</v>
      </c>
      <c r="L252">
        <v>1</v>
      </c>
      <c r="M252" t="s">
        <v>1693</v>
      </c>
    </row>
    <row r="253" spans="2:13">
      <c r="B253" t="s">
        <v>1695</v>
      </c>
      <c r="C253" s="3" t="s">
        <v>1694</v>
      </c>
      <c r="D253" t="s">
        <v>382</v>
      </c>
      <c r="E253" t="s">
        <v>310</v>
      </c>
      <c r="F253" t="s">
        <v>310</v>
      </c>
      <c r="G253" t="s">
        <v>303</v>
      </c>
      <c r="H253" t="s">
        <v>310</v>
      </c>
      <c r="I253" t="s">
        <v>310</v>
      </c>
      <c r="J253">
        <v>2016</v>
      </c>
      <c r="K253">
        <v>2016</v>
      </c>
      <c r="L253">
        <v>1</v>
      </c>
    </row>
    <row r="254" spans="2:13">
      <c r="B254" t="s">
        <v>1697</v>
      </c>
      <c r="C254" s="3" t="s">
        <v>1696</v>
      </c>
      <c r="D254" t="s">
        <v>382</v>
      </c>
      <c r="E254" t="s">
        <v>338</v>
      </c>
      <c r="F254" t="s">
        <v>1174</v>
      </c>
      <c r="G254" t="s">
        <v>322</v>
      </c>
      <c r="H254">
        <v>0</v>
      </c>
      <c r="I254" s="25">
        <v>1000000</v>
      </c>
      <c r="J254">
        <v>2016</v>
      </c>
      <c r="K254">
        <v>2016</v>
      </c>
      <c r="L254">
        <v>1</v>
      </c>
      <c r="M254" t="s">
        <v>1698</v>
      </c>
    </row>
    <row r="255" spans="2:13">
      <c r="B255" t="s">
        <v>1700</v>
      </c>
      <c r="C255" s="3" t="s">
        <v>1699</v>
      </c>
      <c r="D255" t="s">
        <v>382</v>
      </c>
      <c r="E255" t="s">
        <v>310</v>
      </c>
      <c r="F255" t="s">
        <v>310</v>
      </c>
      <c r="G255" t="s">
        <v>303</v>
      </c>
      <c r="H255" t="s">
        <v>310</v>
      </c>
      <c r="I255" t="s">
        <v>310</v>
      </c>
      <c r="J255">
        <v>2016</v>
      </c>
      <c r="K255">
        <v>2016</v>
      </c>
      <c r="L255">
        <v>1</v>
      </c>
    </row>
    <row r="256" spans="2:13">
      <c r="B256" t="s">
        <v>1702</v>
      </c>
      <c r="C256" s="3" t="s">
        <v>1701</v>
      </c>
      <c r="D256" t="s">
        <v>382</v>
      </c>
      <c r="E256" t="s">
        <v>338</v>
      </c>
      <c r="F256" t="s">
        <v>1174</v>
      </c>
      <c r="G256" t="s">
        <v>322</v>
      </c>
      <c r="H256">
        <v>0</v>
      </c>
      <c r="I256" s="25">
        <v>3000000</v>
      </c>
      <c r="J256">
        <v>2016</v>
      </c>
      <c r="K256">
        <v>2016</v>
      </c>
      <c r="L256">
        <v>1</v>
      </c>
      <c r="M256" t="s">
        <v>1703</v>
      </c>
    </row>
    <row r="257" spans="2:13">
      <c r="B257" t="s">
        <v>1705</v>
      </c>
      <c r="C257" s="3" t="s">
        <v>1704</v>
      </c>
      <c r="D257" t="s">
        <v>382</v>
      </c>
      <c r="E257" t="s">
        <v>310</v>
      </c>
      <c r="F257" t="s">
        <v>310</v>
      </c>
      <c r="G257" t="s">
        <v>303</v>
      </c>
      <c r="H257" t="s">
        <v>310</v>
      </c>
      <c r="I257" t="s">
        <v>310</v>
      </c>
      <c r="J257">
        <v>2016</v>
      </c>
      <c r="K257">
        <v>2016</v>
      </c>
      <c r="L257">
        <v>1</v>
      </c>
    </row>
    <row r="258" spans="2:13">
      <c r="B258" t="s">
        <v>1707</v>
      </c>
      <c r="C258" s="3" t="s">
        <v>1706</v>
      </c>
      <c r="D258" t="s">
        <v>382</v>
      </c>
      <c r="E258" t="s">
        <v>310</v>
      </c>
      <c r="F258" t="s">
        <v>310</v>
      </c>
      <c r="G258" t="s">
        <v>303</v>
      </c>
      <c r="H258" t="s">
        <v>310</v>
      </c>
      <c r="I258" t="s">
        <v>310</v>
      </c>
      <c r="J258">
        <v>2016</v>
      </c>
      <c r="K258">
        <v>2016</v>
      </c>
      <c r="L258">
        <v>1</v>
      </c>
    </row>
    <row r="259" spans="2:13">
      <c r="B259" t="s">
        <v>1709</v>
      </c>
      <c r="C259" s="3" t="s">
        <v>1708</v>
      </c>
      <c r="D259" t="s">
        <v>382</v>
      </c>
      <c r="E259" t="s">
        <v>338</v>
      </c>
      <c r="F259" t="s">
        <v>1174</v>
      </c>
      <c r="G259" t="s">
        <v>322</v>
      </c>
      <c r="H259">
        <v>0</v>
      </c>
      <c r="I259" s="25">
        <v>800000</v>
      </c>
      <c r="J259">
        <v>2016</v>
      </c>
      <c r="K259">
        <v>2016</v>
      </c>
      <c r="L259">
        <v>1</v>
      </c>
      <c r="M259" t="s">
        <v>1710</v>
      </c>
    </row>
    <row r="260" spans="2:13">
      <c r="B260" t="s">
        <v>1712</v>
      </c>
      <c r="C260" s="3" t="s">
        <v>1711</v>
      </c>
      <c r="D260" t="s">
        <v>382</v>
      </c>
      <c r="E260" t="s">
        <v>338</v>
      </c>
      <c r="F260" t="s">
        <v>1174</v>
      </c>
      <c r="G260" t="s">
        <v>322</v>
      </c>
      <c r="H260">
        <v>0</v>
      </c>
      <c r="I260" s="25">
        <v>700000</v>
      </c>
      <c r="J260">
        <v>2016</v>
      </c>
      <c r="K260">
        <v>2016</v>
      </c>
      <c r="L260">
        <v>1</v>
      </c>
      <c r="M260" t="s">
        <v>1713</v>
      </c>
    </row>
    <row r="261" spans="2:13">
      <c r="B261" t="s">
        <v>1715</v>
      </c>
      <c r="C261" s="3" t="s">
        <v>1714</v>
      </c>
      <c r="D261" t="s">
        <v>382</v>
      </c>
      <c r="E261" t="s">
        <v>310</v>
      </c>
      <c r="F261" t="s">
        <v>310</v>
      </c>
      <c r="G261" t="s">
        <v>303</v>
      </c>
      <c r="H261" t="s">
        <v>310</v>
      </c>
      <c r="I261" t="s">
        <v>310</v>
      </c>
      <c r="J261">
        <v>2016</v>
      </c>
      <c r="K261">
        <v>2016</v>
      </c>
      <c r="L261">
        <v>1</v>
      </c>
    </row>
    <row r="262" spans="2:13">
      <c r="B262" t="s">
        <v>1717</v>
      </c>
      <c r="C262" s="3" t="s">
        <v>1716</v>
      </c>
      <c r="D262" t="s">
        <v>382</v>
      </c>
      <c r="E262" t="s">
        <v>338</v>
      </c>
      <c r="F262" t="s">
        <v>1174</v>
      </c>
      <c r="G262" t="s">
        <v>322</v>
      </c>
      <c r="H262">
        <v>0</v>
      </c>
      <c r="I262" s="25">
        <v>400000</v>
      </c>
      <c r="J262">
        <v>2016</v>
      </c>
      <c r="K262">
        <v>2016</v>
      </c>
      <c r="L262">
        <v>1</v>
      </c>
      <c r="M262" t="s">
        <v>1718</v>
      </c>
    </row>
    <row r="263" spans="2:13">
      <c r="B263" t="s">
        <v>1720</v>
      </c>
      <c r="C263" s="3" t="s">
        <v>1719</v>
      </c>
      <c r="D263" t="s">
        <v>382</v>
      </c>
      <c r="E263" t="s">
        <v>310</v>
      </c>
      <c r="F263" t="s">
        <v>310</v>
      </c>
      <c r="G263" t="s">
        <v>303</v>
      </c>
      <c r="H263" t="s">
        <v>310</v>
      </c>
      <c r="I263" t="s">
        <v>310</v>
      </c>
      <c r="J263">
        <v>2016</v>
      </c>
      <c r="K263">
        <v>2016</v>
      </c>
      <c r="L263">
        <v>1</v>
      </c>
    </row>
    <row r="264" spans="2:13">
      <c r="B264" t="s">
        <v>1722</v>
      </c>
      <c r="C264" s="3" t="s">
        <v>1721</v>
      </c>
      <c r="D264" t="s">
        <v>382</v>
      </c>
      <c r="E264" t="s">
        <v>338</v>
      </c>
      <c r="F264" t="s">
        <v>1174</v>
      </c>
      <c r="G264" t="s">
        <v>322</v>
      </c>
      <c r="H264">
        <v>0</v>
      </c>
      <c r="I264" s="25">
        <v>1100000</v>
      </c>
      <c r="J264">
        <v>2016</v>
      </c>
      <c r="K264">
        <v>2016</v>
      </c>
      <c r="L264">
        <v>1</v>
      </c>
      <c r="M264" t="s">
        <v>1723</v>
      </c>
    </row>
    <row r="265" spans="2:13">
      <c r="B265" t="s">
        <v>1725</v>
      </c>
      <c r="C265" s="3" t="s">
        <v>1724</v>
      </c>
      <c r="D265" t="s">
        <v>382</v>
      </c>
      <c r="E265" t="s">
        <v>338</v>
      </c>
      <c r="F265" t="s">
        <v>1174</v>
      </c>
      <c r="G265" t="s">
        <v>322</v>
      </c>
      <c r="H265">
        <v>0</v>
      </c>
      <c r="I265" s="25">
        <v>1100000</v>
      </c>
      <c r="J265">
        <v>2016</v>
      </c>
      <c r="K265">
        <v>2016</v>
      </c>
      <c r="L265">
        <v>1</v>
      </c>
      <c r="M265" t="s">
        <v>1726</v>
      </c>
    </row>
    <row r="266" spans="2:13">
      <c r="B266" t="s">
        <v>1728</v>
      </c>
      <c r="C266" s="3" t="s">
        <v>1727</v>
      </c>
      <c r="D266" t="s">
        <v>382</v>
      </c>
      <c r="E266" t="s">
        <v>310</v>
      </c>
      <c r="F266" t="s">
        <v>310</v>
      </c>
      <c r="G266" t="s">
        <v>303</v>
      </c>
      <c r="H266" t="s">
        <v>310</v>
      </c>
      <c r="I266" t="s">
        <v>310</v>
      </c>
      <c r="J266">
        <v>2016</v>
      </c>
      <c r="K266">
        <v>2016</v>
      </c>
      <c r="L266">
        <v>1</v>
      </c>
    </row>
    <row r="267" spans="2:13">
      <c r="B267" t="s">
        <v>1730</v>
      </c>
      <c r="C267" s="3" t="s">
        <v>1729</v>
      </c>
      <c r="D267" t="s">
        <v>382</v>
      </c>
      <c r="E267" t="s">
        <v>338</v>
      </c>
      <c r="F267" t="s">
        <v>1174</v>
      </c>
      <c r="G267" t="s">
        <v>322</v>
      </c>
      <c r="H267">
        <v>0</v>
      </c>
      <c r="I267" s="25">
        <v>300000</v>
      </c>
      <c r="J267">
        <v>2016</v>
      </c>
      <c r="K267">
        <v>2016</v>
      </c>
      <c r="L267">
        <v>1</v>
      </c>
      <c r="M267" t="s">
        <v>1731</v>
      </c>
    </row>
    <row r="268" spans="2:13">
      <c r="B268" t="s">
        <v>1733</v>
      </c>
      <c r="C268" s="3" t="s">
        <v>1732</v>
      </c>
      <c r="D268" t="s">
        <v>382</v>
      </c>
      <c r="E268" t="s">
        <v>338</v>
      </c>
      <c r="F268" t="s">
        <v>1174</v>
      </c>
      <c r="G268" t="s">
        <v>322</v>
      </c>
      <c r="H268">
        <v>0</v>
      </c>
      <c r="I268" s="25">
        <v>160000</v>
      </c>
      <c r="J268">
        <v>2016</v>
      </c>
      <c r="K268">
        <v>2016</v>
      </c>
      <c r="L268">
        <v>1</v>
      </c>
      <c r="M268" t="s">
        <v>1734</v>
      </c>
    </row>
    <row r="269" spans="2:13">
      <c r="B269" t="s">
        <v>1735</v>
      </c>
      <c r="C269" s="3" t="s">
        <v>1736</v>
      </c>
      <c r="I269" s="25"/>
    </row>
    <row r="270" spans="2:13">
      <c r="C270" s="3"/>
      <c r="I270" s="25"/>
    </row>
    <row r="271" spans="2:13">
      <c r="B271" s="14" t="s">
        <v>1468</v>
      </c>
    </row>
    <row r="272" spans="2:13">
      <c r="B272" s="10" t="s">
        <v>1470</v>
      </c>
      <c r="C272" t="s">
        <v>1469</v>
      </c>
      <c r="D272" t="s">
        <v>300</v>
      </c>
      <c r="E272" t="s">
        <v>310</v>
      </c>
      <c r="F272" t="s">
        <v>310</v>
      </c>
      <c r="G272" t="s">
        <v>303</v>
      </c>
      <c r="H272" t="s">
        <v>310</v>
      </c>
      <c r="I272" t="s">
        <v>310</v>
      </c>
      <c r="J272">
        <v>2016</v>
      </c>
      <c r="K272">
        <v>2016</v>
      </c>
      <c r="L272">
        <v>1</v>
      </c>
    </row>
    <row r="273" spans="2:13">
      <c r="B273" t="s">
        <v>1472</v>
      </c>
      <c r="C273" t="s">
        <v>1471</v>
      </c>
      <c r="D273" t="s">
        <v>300</v>
      </c>
      <c r="E273" t="s">
        <v>310</v>
      </c>
      <c r="F273" t="s">
        <v>310</v>
      </c>
      <c r="G273" t="s">
        <v>303</v>
      </c>
      <c r="H273" t="s">
        <v>310</v>
      </c>
      <c r="I273" t="s">
        <v>310</v>
      </c>
      <c r="J273">
        <v>2016</v>
      </c>
      <c r="K273">
        <v>2016</v>
      </c>
      <c r="L273">
        <v>1</v>
      </c>
      <c r="M273" t="s">
        <v>1481</v>
      </c>
    </row>
    <row r="274" spans="2:13">
      <c r="B274" t="s">
        <v>1474</v>
      </c>
      <c r="C274" t="s">
        <v>1473</v>
      </c>
      <c r="D274" t="s">
        <v>300</v>
      </c>
      <c r="E274" t="s">
        <v>310</v>
      </c>
      <c r="F274" t="s">
        <v>310</v>
      </c>
      <c r="G274" t="s">
        <v>303</v>
      </c>
      <c r="H274" t="s">
        <v>310</v>
      </c>
      <c r="I274" t="s">
        <v>310</v>
      </c>
      <c r="J274">
        <v>2016</v>
      </c>
      <c r="K274">
        <v>2016</v>
      </c>
      <c r="L274">
        <v>1</v>
      </c>
    </row>
    <row r="275" spans="2:13">
      <c r="B275" t="s">
        <v>1478</v>
      </c>
      <c r="C275" t="s">
        <v>1477</v>
      </c>
      <c r="D275" t="s">
        <v>300</v>
      </c>
      <c r="E275" t="s">
        <v>310</v>
      </c>
      <c r="F275" t="s">
        <v>310</v>
      </c>
      <c r="G275" t="s">
        <v>322</v>
      </c>
      <c r="H275">
        <v>0</v>
      </c>
      <c r="I275">
        <v>99</v>
      </c>
      <c r="J275">
        <v>2016</v>
      </c>
      <c r="K275">
        <v>2016</v>
      </c>
      <c r="L275">
        <v>1</v>
      </c>
      <c r="M275" t="s">
        <v>1481</v>
      </c>
    </row>
    <row r="276" spans="2:13">
      <c r="B276" t="s">
        <v>1479</v>
      </c>
      <c r="C276" s="19" t="s">
        <v>1480</v>
      </c>
      <c r="D276" t="s">
        <v>300</v>
      </c>
      <c r="E276" t="s">
        <v>310</v>
      </c>
      <c r="F276" t="s">
        <v>310</v>
      </c>
      <c r="G276" t="s">
        <v>303</v>
      </c>
      <c r="H276" t="s">
        <v>310</v>
      </c>
      <c r="I276" t="s">
        <v>310</v>
      </c>
      <c r="J276">
        <v>2016</v>
      </c>
      <c r="K276">
        <v>2016</v>
      </c>
      <c r="L276">
        <v>1</v>
      </c>
    </row>
    <row r="277" spans="2:13">
      <c r="B277" t="s">
        <v>1482</v>
      </c>
      <c r="C277" s="19" t="s">
        <v>1483</v>
      </c>
      <c r="D277" t="s">
        <v>300</v>
      </c>
      <c r="E277" t="s">
        <v>310</v>
      </c>
      <c r="F277" t="s">
        <v>310</v>
      </c>
      <c r="G277" t="s">
        <v>322</v>
      </c>
      <c r="H277">
        <v>0</v>
      </c>
      <c r="I277">
        <v>99</v>
      </c>
      <c r="J277">
        <v>2016</v>
      </c>
      <c r="K277">
        <v>2016</v>
      </c>
      <c r="L277">
        <v>1</v>
      </c>
    </row>
    <row r="278" spans="2:13">
      <c r="B278" t="s">
        <v>1485</v>
      </c>
      <c r="C278" t="s">
        <v>1484</v>
      </c>
      <c r="D278" t="s">
        <v>300</v>
      </c>
      <c r="E278" t="s">
        <v>310</v>
      </c>
      <c r="F278" t="s">
        <v>310</v>
      </c>
      <c r="G278" t="s">
        <v>303</v>
      </c>
      <c r="H278" t="s">
        <v>310</v>
      </c>
      <c r="I278" t="s">
        <v>310</v>
      </c>
      <c r="J278">
        <v>2016</v>
      </c>
      <c r="K278">
        <v>2016</v>
      </c>
      <c r="L278">
        <v>1</v>
      </c>
    </row>
    <row r="279" spans="2:13">
      <c r="B279" t="s">
        <v>1561</v>
      </c>
      <c r="C279" s="3" t="s">
        <v>1560</v>
      </c>
      <c r="D279" t="s">
        <v>300</v>
      </c>
      <c r="E279" t="s">
        <v>310</v>
      </c>
      <c r="F279" t="s">
        <v>310</v>
      </c>
      <c r="G279" t="s">
        <v>303</v>
      </c>
      <c r="H279" t="s">
        <v>310</v>
      </c>
      <c r="I279" t="s">
        <v>310</v>
      </c>
      <c r="J279">
        <v>2016</v>
      </c>
      <c r="K279">
        <v>2016</v>
      </c>
      <c r="L279">
        <v>1</v>
      </c>
    </row>
    <row r="280" spans="2:13">
      <c r="B280" t="s">
        <v>1563</v>
      </c>
      <c r="C280" s="3" t="s">
        <v>1562</v>
      </c>
      <c r="D280" t="s">
        <v>300</v>
      </c>
      <c r="E280" t="s">
        <v>310</v>
      </c>
      <c r="F280" t="s">
        <v>310</v>
      </c>
      <c r="G280" t="s">
        <v>303</v>
      </c>
      <c r="H280" t="s">
        <v>310</v>
      </c>
      <c r="I280" t="s">
        <v>310</v>
      </c>
      <c r="J280">
        <v>2016</v>
      </c>
      <c r="K280">
        <v>2016</v>
      </c>
      <c r="L280">
        <v>1</v>
      </c>
    </row>
    <row r="281" spans="2:13">
      <c r="B281" t="s">
        <v>1565</v>
      </c>
      <c r="C281" s="3" t="s">
        <v>1564</v>
      </c>
      <c r="D281" t="s">
        <v>300</v>
      </c>
      <c r="E281" t="s">
        <v>310</v>
      </c>
      <c r="F281" t="s">
        <v>310</v>
      </c>
      <c r="G281" t="s">
        <v>303</v>
      </c>
      <c r="H281" t="s">
        <v>310</v>
      </c>
      <c r="I281" t="s">
        <v>310</v>
      </c>
      <c r="J281">
        <v>2016</v>
      </c>
      <c r="K281">
        <v>2016</v>
      </c>
      <c r="L281">
        <v>1</v>
      </c>
      <c r="M281" t="s">
        <v>1667</v>
      </c>
    </row>
    <row r="282" spans="2:13" ht="13.9" customHeight="1"/>
    <row r="283" spans="2:13" ht="12.6" customHeight="1"/>
  </sheetData>
  <autoFilter ref="A2:M152">
    <filterColumn colId="0">
      <customFilters>
        <customFilter operator="notEqual" val=" "/>
      </customFilters>
    </filterColumn>
  </autoFilter>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20"/>
  <sheetViews>
    <sheetView workbookViewId="0">
      <selection sqref="A1:XFD1"/>
    </sheetView>
  </sheetViews>
  <sheetFormatPr defaultRowHeight="15"/>
  <cols>
    <col min="1" max="1" width="8.7109375" style="48"/>
    <col min="2" max="2" width="13.7109375" customWidth="1"/>
    <col min="3" max="3" width="21.42578125" bestFit="1"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4719</v>
      </c>
      <c r="C2" t="s">
        <v>4718</v>
      </c>
      <c r="D2" t="s">
        <v>300</v>
      </c>
      <c r="E2" t="s">
        <v>310</v>
      </c>
      <c r="F2" t="s">
        <v>310</v>
      </c>
      <c r="G2" t="s">
        <v>322</v>
      </c>
      <c r="H2">
        <v>1</v>
      </c>
      <c r="I2">
        <v>10</v>
      </c>
      <c r="J2">
        <v>2009</v>
      </c>
      <c r="K2">
        <v>2009</v>
      </c>
      <c r="L2">
        <v>1</v>
      </c>
    </row>
    <row r="3" spans="1:13" hidden="1">
      <c r="B3" t="s">
        <v>4721</v>
      </c>
      <c r="C3" t="s">
        <v>4720</v>
      </c>
      <c r="D3" t="s">
        <v>300</v>
      </c>
      <c r="E3" t="s">
        <v>310</v>
      </c>
      <c r="F3" t="s">
        <v>310</v>
      </c>
      <c r="G3" t="s">
        <v>322</v>
      </c>
      <c r="H3">
        <v>1</v>
      </c>
      <c r="I3">
        <v>10</v>
      </c>
      <c r="J3">
        <v>2009</v>
      </c>
      <c r="K3">
        <v>2009</v>
      </c>
      <c r="L3">
        <v>1</v>
      </c>
      <c r="M3" t="s">
        <v>4722</v>
      </c>
    </row>
    <row r="4" spans="1:13" hidden="1">
      <c r="B4" t="s">
        <v>4728</v>
      </c>
      <c r="C4" t="s">
        <v>4727</v>
      </c>
      <c r="D4" t="s">
        <v>300</v>
      </c>
      <c r="E4" t="s">
        <v>310</v>
      </c>
      <c r="F4" t="s">
        <v>310</v>
      </c>
      <c r="G4" t="s">
        <v>322</v>
      </c>
      <c r="H4">
        <v>1</v>
      </c>
      <c r="I4">
        <v>10</v>
      </c>
      <c r="J4">
        <v>2009</v>
      </c>
      <c r="K4">
        <v>2009</v>
      </c>
      <c r="L4">
        <v>1</v>
      </c>
    </row>
    <row r="5" spans="1:13">
      <c r="A5" s="48">
        <v>1</v>
      </c>
      <c r="B5" t="s">
        <v>4730</v>
      </c>
      <c r="C5" t="s">
        <v>4729</v>
      </c>
      <c r="D5" t="s">
        <v>382</v>
      </c>
      <c r="E5" t="s">
        <v>338</v>
      </c>
      <c r="F5" t="s">
        <v>4731</v>
      </c>
      <c r="G5" t="s">
        <v>303</v>
      </c>
      <c r="H5" t="s">
        <v>4732</v>
      </c>
      <c r="I5" t="s">
        <v>4733</v>
      </c>
      <c r="J5">
        <v>2009</v>
      </c>
      <c r="K5">
        <v>2009</v>
      </c>
      <c r="L5">
        <v>1</v>
      </c>
    </row>
    <row r="6" spans="1:13">
      <c r="A6" s="48">
        <v>1</v>
      </c>
      <c r="B6" t="s">
        <v>4735</v>
      </c>
      <c r="C6" t="s">
        <v>4734</v>
      </c>
      <c r="D6" t="s">
        <v>382</v>
      </c>
      <c r="E6" t="s">
        <v>338</v>
      </c>
      <c r="F6" t="s">
        <v>4731</v>
      </c>
      <c r="G6" t="s">
        <v>303</v>
      </c>
      <c r="H6" t="s">
        <v>4732</v>
      </c>
      <c r="I6" t="s">
        <v>4736</v>
      </c>
      <c r="J6">
        <v>2009</v>
      </c>
      <c r="K6">
        <v>2009</v>
      </c>
      <c r="L6">
        <v>1</v>
      </c>
    </row>
    <row r="7" spans="1:13">
      <c r="A7" s="48">
        <v>1</v>
      </c>
      <c r="B7" t="s">
        <v>4744</v>
      </c>
      <c r="C7" t="s">
        <v>4743</v>
      </c>
      <c r="D7" t="s">
        <v>334</v>
      </c>
      <c r="E7" t="s">
        <v>4745</v>
      </c>
      <c r="F7" t="s">
        <v>589</v>
      </c>
      <c r="G7" t="s">
        <v>322</v>
      </c>
      <c r="H7">
        <v>0</v>
      </c>
      <c r="I7">
        <v>14000</v>
      </c>
      <c r="J7">
        <v>2009</v>
      </c>
      <c r="K7">
        <v>2009</v>
      </c>
      <c r="L7">
        <v>1</v>
      </c>
      <c r="M7" t="s">
        <v>4746</v>
      </c>
    </row>
    <row r="8" spans="1:13">
      <c r="A8" s="48">
        <v>1</v>
      </c>
      <c r="B8" t="s">
        <v>4748</v>
      </c>
      <c r="C8" t="s">
        <v>4747</v>
      </c>
      <c r="D8" t="s">
        <v>334</v>
      </c>
      <c r="E8" t="s">
        <v>4745</v>
      </c>
      <c r="F8" t="s">
        <v>589</v>
      </c>
      <c r="G8" t="s">
        <v>322</v>
      </c>
      <c r="H8">
        <v>0</v>
      </c>
      <c r="I8">
        <v>30000</v>
      </c>
      <c r="J8">
        <v>2009</v>
      </c>
      <c r="K8">
        <v>2009</v>
      </c>
      <c r="L8">
        <v>1</v>
      </c>
      <c r="M8" t="s">
        <v>4746</v>
      </c>
    </row>
    <row r="10" spans="1:13">
      <c r="B10" s="14" t="s">
        <v>3175</v>
      </c>
    </row>
    <row r="11" spans="1:13">
      <c r="B11" t="s">
        <v>4717</v>
      </c>
      <c r="C11" t="s">
        <v>4716</v>
      </c>
      <c r="D11" t="s">
        <v>300</v>
      </c>
      <c r="E11" t="s">
        <v>310</v>
      </c>
      <c r="F11" t="s">
        <v>310</v>
      </c>
      <c r="G11" t="s">
        <v>303</v>
      </c>
      <c r="H11" t="s">
        <v>310</v>
      </c>
      <c r="I11" t="s">
        <v>310</v>
      </c>
      <c r="J11">
        <v>2009</v>
      </c>
      <c r="K11">
        <v>2009</v>
      </c>
      <c r="L11">
        <v>1</v>
      </c>
    </row>
    <row r="12" spans="1:13">
      <c r="B12" t="s">
        <v>4724</v>
      </c>
      <c r="C12" t="s">
        <v>4723</v>
      </c>
      <c r="D12" t="s">
        <v>300</v>
      </c>
      <c r="E12" t="s">
        <v>310</v>
      </c>
      <c r="F12" t="s">
        <v>310</v>
      </c>
      <c r="G12" t="s">
        <v>303</v>
      </c>
      <c r="H12" t="s">
        <v>310</v>
      </c>
      <c r="I12" t="s">
        <v>310</v>
      </c>
      <c r="J12">
        <v>2009</v>
      </c>
      <c r="K12">
        <v>2009</v>
      </c>
      <c r="L12">
        <v>1</v>
      </c>
    </row>
    <row r="13" spans="1:13">
      <c r="B13" t="s">
        <v>4726</v>
      </c>
      <c r="C13" t="s">
        <v>4725</v>
      </c>
      <c r="D13" t="s">
        <v>300</v>
      </c>
      <c r="E13" t="s">
        <v>310</v>
      </c>
      <c r="F13" t="s">
        <v>310</v>
      </c>
      <c r="G13" t="s">
        <v>303</v>
      </c>
      <c r="H13" t="s">
        <v>310</v>
      </c>
      <c r="I13" t="s">
        <v>310</v>
      </c>
      <c r="J13">
        <v>2009</v>
      </c>
      <c r="K13">
        <v>2009</v>
      </c>
      <c r="L13">
        <v>1</v>
      </c>
    </row>
    <row r="14" spans="1:13">
      <c r="B14" t="s">
        <v>4738</v>
      </c>
      <c r="C14" t="s">
        <v>4737</v>
      </c>
      <c r="D14" t="s">
        <v>300</v>
      </c>
      <c r="E14" t="s">
        <v>310</v>
      </c>
      <c r="F14" t="s">
        <v>310</v>
      </c>
      <c r="G14" t="s">
        <v>303</v>
      </c>
      <c r="H14" t="s">
        <v>310</v>
      </c>
      <c r="I14" t="s">
        <v>310</v>
      </c>
      <c r="J14">
        <v>2009</v>
      </c>
      <c r="K14">
        <v>2009</v>
      </c>
      <c r="L14">
        <v>1</v>
      </c>
    </row>
    <row r="15" spans="1:13">
      <c r="B15" t="s">
        <v>483</v>
      </c>
      <c r="C15" t="s">
        <v>616</v>
      </c>
      <c r="D15" t="s">
        <v>300</v>
      </c>
      <c r="E15" t="s">
        <v>310</v>
      </c>
      <c r="F15" t="s">
        <v>310</v>
      </c>
      <c r="G15" t="s">
        <v>303</v>
      </c>
      <c r="H15" t="s">
        <v>310</v>
      </c>
      <c r="I15" t="s">
        <v>310</v>
      </c>
      <c r="J15">
        <v>2009</v>
      </c>
      <c r="K15">
        <v>2009</v>
      </c>
      <c r="L15">
        <v>1</v>
      </c>
    </row>
    <row r="16" spans="1:13">
      <c r="B16" t="s">
        <v>480</v>
      </c>
      <c r="C16" t="s">
        <v>620</v>
      </c>
      <c r="D16" t="s">
        <v>300</v>
      </c>
      <c r="E16" t="s">
        <v>310</v>
      </c>
      <c r="F16" t="s">
        <v>310</v>
      </c>
      <c r="G16" t="s">
        <v>322</v>
      </c>
      <c r="H16">
        <v>16</v>
      </c>
      <c r="I16">
        <v>98</v>
      </c>
      <c r="J16">
        <v>2009</v>
      </c>
      <c r="K16">
        <v>2009</v>
      </c>
      <c r="L16">
        <v>1</v>
      </c>
    </row>
    <row r="17" spans="2:13">
      <c r="B17" t="s">
        <v>4739</v>
      </c>
      <c r="C17" t="s">
        <v>2510</v>
      </c>
      <c r="D17" t="s">
        <v>300</v>
      </c>
      <c r="E17" t="s">
        <v>310</v>
      </c>
      <c r="F17" t="s">
        <v>310</v>
      </c>
      <c r="G17" t="s">
        <v>303</v>
      </c>
      <c r="H17" t="s">
        <v>310</v>
      </c>
      <c r="I17" t="s">
        <v>310</v>
      </c>
      <c r="J17">
        <v>2009</v>
      </c>
      <c r="K17">
        <v>2009</v>
      </c>
      <c r="L17">
        <v>1</v>
      </c>
    </row>
    <row r="18" spans="2:13">
      <c r="B18" t="s">
        <v>4741</v>
      </c>
      <c r="C18" t="s">
        <v>4740</v>
      </c>
      <c r="D18" t="s">
        <v>300</v>
      </c>
      <c r="E18" t="s">
        <v>310</v>
      </c>
      <c r="F18" t="s">
        <v>310</v>
      </c>
      <c r="G18" t="s">
        <v>303</v>
      </c>
      <c r="H18" t="s">
        <v>310</v>
      </c>
      <c r="I18" t="s">
        <v>310</v>
      </c>
      <c r="J18">
        <v>2009</v>
      </c>
      <c r="K18">
        <v>2009</v>
      </c>
      <c r="L18">
        <v>1</v>
      </c>
      <c r="M18" t="s">
        <v>4742</v>
      </c>
    </row>
    <row r="19" spans="2:13">
      <c r="B19" t="s">
        <v>318</v>
      </c>
      <c r="C19" t="s">
        <v>4749</v>
      </c>
      <c r="D19" t="s">
        <v>300</v>
      </c>
      <c r="E19" t="s">
        <v>310</v>
      </c>
      <c r="F19" t="s">
        <v>310</v>
      </c>
      <c r="G19" t="s">
        <v>322</v>
      </c>
      <c r="H19">
        <v>1</v>
      </c>
      <c r="I19">
        <v>44</v>
      </c>
      <c r="J19">
        <v>2009</v>
      </c>
      <c r="K19">
        <v>2009</v>
      </c>
      <c r="L19">
        <v>1</v>
      </c>
    </row>
    <row r="20" spans="2:13">
      <c r="B20" t="s">
        <v>4751</v>
      </c>
      <c r="C20" t="s">
        <v>4750</v>
      </c>
      <c r="D20" t="s">
        <v>300</v>
      </c>
      <c r="E20" t="s">
        <v>310</v>
      </c>
      <c r="F20" t="s">
        <v>310</v>
      </c>
      <c r="G20" t="s">
        <v>303</v>
      </c>
      <c r="H20" t="s">
        <v>310</v>
      </c>
      <c r="I20" t="s">
        <v>310</v>
      </c>
      <c r="J20">
        <v>2009</v>
      </c>
      <c r="K20">
        <v>2009</v>
      </c>
      <c r="L20">
        <v>1</v>
      </c>
      <c r="M20" t="s">
        <v>4752</v>
      </c>
    </row>
  </sheetData>
  <autoFilter ref="A1:M8">
    <filterColumn colId="0">
      <customFilters>
        <customFilter operator="notEqual" val=" "/>
      </customFilters>
    </filterColumn>
  </autoFilter>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31"/>
  <sheetViews>
    <sheetView workbookViewId="0">
      <selection activeCell="A101" sqref="A4:A101"/>
    </sheetView>
  </sheetViews>
  <sheetFormatPr defaultRowHeight="15"/>
  <cols>
    <col min="1" max="1" width="8.7109375" style="48"/>
    <col min="2" max="2" width="13.7109375" customWidth="1"/>
    <col min="3" max="3" width="67.8554687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s="38" t="s">
        <v>3136</v>
      </c>
      <c r="C2" s="30"/>
      <c r="D2" s="30"/>
      <c r="E2" s="30"/>
      <c r="F2" s="30"/>
      <c r="G2" s="30"/>
      <c r="H2" s="30"/>
      <c r="I2" s="30"/>
      <c r="J2" s="30"/>
      <c r="K2" s="30"/>
      <c r="L2" s="30"/>
      <c r="M2" s="30"/>
    </row>
    <row r="3" spans="1:13" hidden="1">
      <c r="B3" t="s">
        <v>2931</v>
      </c>
      <c r="C3" t="s">
        <v>2932</v>
      </c>
      <c r="D3" t="s">
        <v>382</v>
      </c>
      <c r="E3" t="s">
        <v>310</v>
      </c>
      <c r="F3" t="s">
        <v>310</v>
      </c>
      <c r="G3" t="s">
        <v>303</v>
      </c>
      <c r="H3" t="s">
        <v>310</v>
      </c>
      <c r="I3" t="s">
        <v>310</v>
      </c>
      <c r="J3">
        <v>1998</v>
      </c>
      <c r="K3">
        <v>2016</v>
      </c>
      <c r="L3">
        <v>18</v>
      </c>
      <c r="M3" t="s">
        <v>2934</v>
      </c>
    </row>
    <row r="4" spans="1:13">
      <c r="A4" s="48">
        <v>1</v>
      </c>
      <c r="B4" t="s">
        <v>2935</v>
      </c>
      <c r="C4" t="s">
        <v>2933</v>
      </c>
      <c r="D4" t="s">
        <v>382</v>
      </c>
      <c r="E4" t="s">
        <v>338</v>
      </c>
      <c r="F4" t="s">
        <v>2938</v>
      </c>
      <c r="G4" t="s">
        <v>322</v>
      </c>
      <c r="H4">
        <v>0</v>
      </c>
      <c r="I4" t="s">
        <v>415</v>
      </c>
      <c r="J4">
        <v>1998</v>
      </c>
      <c r="K4">
        <v>2016</v>
      </c>
      <c r="L4">
        <v>18</v>
      </c>
    </row>
    <row r="5" spans="1:13" hidden="1">
      <c r="B5" t="s">
        <v>2936</v>
      </c>
      <c r="C5" t="s">
        <v>2939</v>
      </c>
      <c r="D5" t="s">
        <v>382</v>
      </c>
      <c r="E5" t="s">
        <v>338</v>
      </c>
      <c r="F5" t="s">
        <v>2938</v>
      </c>
      <c r="G5" t="s">
        <v>322</v>
      </c>
      <c r="H5">
        <v>0</v>
      </c>
      <c r="I5" t="s">
        <v>415</v>
      </c>
      <c r="J5">
        <v>1998</v>
      </c>
      <c r="K5">
        <v>2016</v>
      </c>
      <c r="L5">
        <v>18</v>
      </c>
    </row>
    <row r="6" spans="1:13" hidden="1">
      <c r="B6" t="s">
        <v>2937</v>
      </c>
      <c r="C6" t="s">
        <v>2940</v>
      </c>
      <c r="D6" t="s">
        <v>334</v>
      </c>
      <c r="E6" t="s">
        <v>338</v>
      </c>
      <c r="F6" t="s">
        <v>2938</v>
      </c>
      <c r="G6" t="s">
        <v>322</v>
      </c>
      <c r="H6">
        <v>0</v>
      </c>
      <c r="I6" t="s">
        <v>415</v>
      </c>
      <c r="J6">
        <v>1998</v>
      </c>
      <c r="K6">
        <v>2016</v>
      </c>
      <c r="L6">
        <v>18</v>
      </c>
    </row>
    <row r="7" spans="1:13">
      <c r="A7" s="48">
        <v>1</v>
      </c>
      <c r="B7" t="s">
        <v>2941</v>
      </c>
      <c r="C7" t="s">
        <v>2942</v>
      </c>
      <c r="D7" t="s">
        <v>334</v>
      </c>
      <c r="E7" t="s">
        <v>589</v>
      </c>
      <c r="F7" t="s">
        <v>2938</v>
      </c>
      <c r="G7" t="s">
        <v>322</v>
      </c>
      <c r="H7">
        <v>0</v>
      </c>
      <c r="I7" t="s">
        <v>415</v>
      </c>
      <c r="J7">
        <v>1998</v>
      </c>
      <c r="K7">
        <v>2016</v>
      </c>
      <c r="L7">
        <v>18</v>
      </c>
    </row>
    <row r="8" spans="1:13" hidden="1">
      <c r="B8" t="s">
        <v>2944</v>
      </c>
      <c r="C8" t="s">
        <v>2943</v>
      </c>
      <c r="D8" t="s">
        <v>334</v>
      </c>
      <c r="E8" t="s">
        <v>310</v>
      </c>
      <c r="F8" t="s">
        <v>310</v>
      </c>
      <c r="G8" t="s">
        <v>303</v>
      </c>
      <c r="H8" t="s">
        <v>310</v>
      </c>
      <c r="I8" t="s">
        <v>310</v>
      </c>
      <c r="J8">
        <v>1998</v>
      </c>
      <c r="K8">
        <v>2016</v>
      </c>
      <c r="L8">
        <v>18</v>
      </c>
    </row>
    <row r="9" spans="1:13">
      <c r="A9" s="48">
        <v>1</v>
      </c>
      <c r="B9" t="s">
        <v>2950</v>
      </c>
      <c r="C9" t="s">
        <v>2945</v>
      </c>
      <c r="D9" t="s">
        <v>334</v>
      </c>
      <c r="E9" t="s">
        <v>2955</v>
      </c>
      <c r="F9" t="s">
        <v>2938</v>
      </c>
      <c r="G9" t="s">
        <v>322</v>
      </c>
      <c r="H9">
        <v>0</v>
      </c>
      <c r="I9" t="s">
        <v>415</v>
      </c>
      <c r="J9">
        <v>1998</v>
      </c>
      <c r="K9">
        <v>2016</v>
      </c>
      <c r="L9">
        <v>18</v>
      </c>
    </row>
    <row r="10" spans="1:13" hidden="1">
      <c r="B10" t="s">
        <v>2951</v>
      </c>
      <c r="C10" t="s">
        <v>2946</v>
      </c>
      <c r="D10" t="s">
        <v>334</v>
      </c>
      <c r="E10" t="s">
        <v>2955</v>
      </c>
      <c r="F10" t="s">
        <v>2938</v>
      </c>
      <c r="G10" t="s">
        <v>322</v>
      </c>
      <c r="H10">
        <v>0</v>
      </c>
      <c r="I10" t="s">
        <v>415</v>
      </c>
      <c r="J10">
        <v>1999</v>
      </c>
      <c r="K10">
        <v>2016</v>
      </c>
      <c r="L10">
        <v>17</v>
      </c>
    </row>
    <row r="11" spans="1:13" hidden="1">
      <c r="B11" t="s">
        <v>2952</v>
      </c>
      <c r="C11" t="s">
        <v>2947</v>
      </c>
      <c r="D11" t="s">
        <v>334</v>
      </c>
      <c r="E11" t="s">
        <v>2955</v>
      </c>
      <c r="F11" t="s">
        <v>2938</v>
      </c>
      <c r="G11" t="s">
        <v>322</v>
      </c>
      <c r="H11">
        <v>0</v>
      </c>
      <c r="I11" t="s">
        <v>415</v>
      </c>
      <c r="J11">
        <v>1999</v>
      </c>
      <c r="K11">
        <v>2016</v>
      </c>
      <c r="L11">
        <v>17</v>
      </c>
    </row>
    <row r="12" spans="1:13" hidden="1">
      <c r="B12" t="s">
        <v>2953</v>
      </c>
      <c r="C12" t="s">
        <v>2948</v>
      </c>
      <c r="D12" t="s">
        <v>334</v>
      </c>
      <c r="E12" t="s">
        <v>2955</v>
      </c>
      <c r="F12" t="s">
        <v>2938</v>
      </c>
      <c r="G12" t="s">
        <v>322</v>
      </c>
      <c r="H12">
        <v>0</v>
      </c>
      <c r="I12" t="s">
        <v>415</v>
      </c>
      <c r="J12">
        <v>1999</v>
      </c>
      <c r="K12">
        <v>2016</v>
      </c>
      <c r="L12">
        <v>17</v>
      </c>
    </row>
    <row r="13" spans="1:13" hidden="1">
      <c r="B13" t="s">
        <v>2954</v>
      </c>
      <c r="C13" t="s">
        <v>2949</v>
      </c>
      <c r="D13" t="s">
        <v>334</v>
      </c>
      <c r="E13" t="s">
        <v>2955</v>
      </c>
      <c r="F13" t="s">
        <v>2938</v>
      </c>
      <c r="G13" t="s">
        <v>322</v>
      </c>
      <c r="H13">
        <v>0</v>
      </c>
      <c r="I13" t="s">
        <v>415</v>
      </c>
      <c r="J13">
        <v>1999</v>
      </c>
      <c r="K13">
        <v>2016</v>
      </c>
      <c r="L13">
        <v>17</v>
      </c>
    </row>
    <row r="14" spans="1:13" hidden="1">
      <c r="B14" t="s">
        <v>2956</v>
      </c>
      <c r="C14" t="s">
        <v>2943</v>
      </c>
      <c r="D14" t="s">
        <v>334</v>
      </c>
      <c r="E14" t="s">
        <v>310</v>
      </c>
      <c r="F14" t="s">
        <v>310</v>
      </c>
      <c r="G14" t="s">
        <v>303</v>
      </c>
      <c r="H14" t="s">
        <v>310</v>
      </c>
      <c r="I14" t="s">
        <v>310</v>
      </c>
      <c r="J14">
        <v>1998</v>
      </c>
      <c r="K14">
        <v>2016</v>
      </c>
      <c r="L14">
        <v>18</v>
      </c>
    </row>
    <row r="15" spans="1:13" hidden="1">
      <c r="B15" t="s">
        <v>2962</v>
      </c>
      <c r="C15" t="s">
        <v>2957</v>
      </c>
      <c r="D15" t="s">
        <v>334</v>
      </c>
      <c r="E15" t="s">
        <v>2955</v>
      </c>
      <c r="F15" t="s">
        <v>2938</v>
      </c>
      <c r="G15" t="s">
        <v>322</v>
      </c>
      <c r="H15">
        <v>0</v>
      </c>
      <c r="I15" t="s">
        <v>415</v>
      </c>
      <c r="J15">
        <v>1998</v>
      </c>
      <c r="K15">
        <v>2016</v>
      </c>
      <c r="L15">
        <v>18</v>
      </c>
    </row>
    <row r="16" spans="1:13" hidden="1">
      <c r="B16" t="s">
        <v>2963</v>
      </c>
      <c r="C16" t="s">
        <v>2958</v>
      </c>
      <c r="D16" t="s">
        <v>334</v>
      </c>
      <c r="E16" t="s">
        <v>2955</v>
      </c>
      <c r="F16" t="s">
        <v>2938</v>
      </c>
      <c r="G16" t="s">
        <v>322</v>
      </c>
      <c r="H16">
        <v>0</v>
      </c>
      <c r="I16" t="s">
        <v>415</v>
      </c>
      <c r="J16">
        <v>1999</v>
      </c>
      <c r="K16">
        <v>2016</v>
      </c>
      <c r="L16">
        <v>17</v>
      </c>
    </row>
    <row r="17" spans="2:13" hidden="1">
      <c r="B17" t="s">
        <v>2964</v>
      </c>
      <c r="C17" t="s">
        <v>2959</v>
      </c>
      <c r="D17" t="s">
        <v>334</v>
      </c>
      <c r="E17" t="s">
        <v>2955</v>
      </c>
      <c r="F17" t="s">
        <v>2938</v>
      </c>
      <c r="G17" t="s">
        <v>322</v>
      </c>
      <c r="H17">
        <v>0</v>
      </c>
      <c r="I17" t="s">
        <v>415</v>
      </c>
      <c r="J17">
        <v>2000</v>
      </c>
      <c r="K17">
        <v>2016</v>
      </c>
      <c r="L17">
        <v>16</v>
      </c>
    </row>
    <row r="18" spans="2:13" hidden="1">
      <c r="B18" t="s">
        <v>2965</v>
      </c>
      <c r="C18" t="s">
        <v>2960</v>
      </c>
      <c r="D18" t="s">
        <v>334</v>
      </c>
      <c r="E18" t="s">
        <v>2955</v>
      </c>
      <c r="F18" t="s">
        <v>2938</v>
      </c>
      <c r="G18" t="s">
        <v>322</v>
      </c>
      <c r="H18">
        <v>0</v>
      </c>
      <c r="I18" t="s">
        <v>415</v>
      </c>
      <c r="J18">
        <v>2001</v>
      </c>
      <c r="K18">
        <v>2016</v>
      </c>
      <c r="L18">
        <v>15</v>
      </c>
    </row>
    <row r="19" spans="2:13" hidden="1">
      <c r="B19" t="s">
        <v>2966</v>
      </c>
      <c r="C19" t="s">
        <v>2961</v>
      </c>
      <c r="D19" t="s">
        <v>334</v>
      </c>
      <c r="E19" t="s">
        <v>2955</v>
      </c>
      <c r="F19" t="s">
        <v>2938</v>
      </c>
      <c r="G19" t="s">
        <v>322</v>
      </c>
      <c r="H19">
        <v>0</v>
      </c>
      <c r="I19" t="s">
        <v>415</v>
      </c>
      <c r="J19">
        <v>1999</v>
      </c>
      <c r="K19">
        <v>2016</v>
      </c>
      <c r="L19">
        <v>17</v>
      </c>
    </row>
    <row r="20" spans="2:13" hidden="1">
      <c r="B20" t="s">
        <v>2968</v>
      </c>
      <c r="C20" t="s">
        <v>2967</v>
      </c>
      <c r="D20" t="s">
        <v>334</v>
      </c>
      <c r="E20" t="s">
        <v>310</v>
      </c>
      <c r="F20" t="s">
        <v>310</v>
      </c>
      <c r="G20" t="s">
        <v>303</v>
      </c>
      <c r="H20" t="s">
        <v>310</v>
      </c>
      <c r="I20" t="s">
        <v>310</v>
      </c>
      <c r="J20">
        <v>1998</v>
      </c>
      <c r="K20">
        <v>2016</v>
      </c>
      <c r="L20">
        <v>18</v>
      </c>
      <c r="M20" t="s">
        <v>2971</v>
      </c>
    </row>
    <row r="21" spans="2:13" hidden="1">
      <c r="B21" t="s">
        <v>2970</v>
      </c>
      <c r="C21" t="s">
        <v>2969</v>
      </c>
      <c r="D21" t="s">
        <v>334</v>
      </c>
      <c r="E21" t="s">
        <v>2955</v>
      </c>
      <c r="F21" t="s">
        <v>2938</v>
      </c>
      <c r="G21" t="s">
        <v>322</v>
      </c>
      <c r="H21">
        <v>0</v>
      </c>
      <c r="I21" t="s">
        <v>415</v>
      </c>
      <c r="J21">
        <v>1998</v>
      </c>
      <c r="K21">
        <v>2016</v>
      </c>
      <c r="L21">
        <v>18</v>
      </c>
      <c r="M21" t="s">
        <v>2971</v>
      </c>
    </row>
    <row r="22" spans="2:13" hidden="1">
      <c r="B22" t="s">
        <v>2973</v>
      </c>
      <c r="C22" t="s">
        <v>2972</v>
      </c>
      <c r="D22" t="s">
        <v>334</v>
      </c>
      <c r="E22" t="s">
        <v>310</v>
      </c>
      <c r="F22" t="s">
        <v>310</v>
      </c>
      <c r="G22" t="s">
        <v>303</v>
      </c>
      <c r="H22" t="s">
        <v>310</v>
      </c>
      <c r="I22" t="s">
        <v>310</v>
      </c>
      <c r="J22">
        <v>1998</v>
      </c>
      <c r="K22">
        <v>2016</v>
      </c>
      <c r="L22">
        <v>18</v>
      </c>
    </row>
    <row r="23" spans="2:13" hidden="1">
      <c r="B23" s="10" t="s">
        <v>2974</v>
      </c>
      <c r="C23" t="s">
        <v>2980</v>
      </c>
      <c r="D23" t="s">
        <v>334</v>
      </c>
      <c r="E23" t="s">
        <v>2955</v>
      </c>
      <c r="F23" t="s">
        <v>2938</v>
      </c>
      <c r="G23" t="s">
        <v>322</v>
      </c>
      <c r="H23">
        <v>0</v>
      </c>
      <c r="I23" t="s">
        <v>415</v>
      </c>
      <c r="J23">
        <v>1999</v>
      </c>
      <c r="K23">
        <v>2016</v>
      </c>
      <c r="L23">
        <v>17</v>
      </c>
    </row>
    <row r="24" spans="2:13" hidden="1">
      <c r="B24" t="s">
        <v>2975</v>
      </c>
      <c r="C24" t="s">
        <v>2981</v>
      </c>
      <c r="D24" t="s">
        <v>334</v>
      </c>
      <c r="E24" t="s">
        <v>2955</v>
      </c>
      <c r="F24" t="s">
        <v>2938</v>
      </c>
      <c r="G24" t="s">
        <v>322</v>
      </c>
      <c r="H24">
        <v>0</v>
      </c>
      <c r="I24" t="s">
        <v>415</v>
      </c>
      <c r="J24">
        <v>1999</v>
      </c>
      <c r="K24">
        <v>2016</v>
      </c>
      <c r="L24">
        <v>17</v>
      </c>
    </row>
    <row r="25" spans="2:13" hidden="1">
      <c r="B25" t="s">
        <v>2976</v>
      </c>
      <c r="C25" t="s">
        <v>2982</v>
      </c>
      <c r="D25" t="s">
        <v>334</v>
      </c>
      <c r="E25" t="s">
        <v>2955</v>
      </c>
      <c r="F25" t="s">
        <v>2938</v>
      </c>
      <c r="G25" t="s">
        <v>322</v>
      </c>
      <c r="H25">
        <v>0</v>
      </c>
      <c r="I25" t="s">
        <v>415</v>
      </c>
      <c r="J25">
        <v>2007</v>
      </c>
      <c r="K25">
        <v>2016</v>
      </c>
      <c r="L25">
        <v>9</v>
      </c>
    </row>
    <row r="26" spans="2:13" hidden="1">
      <c r="B26" t="s">
        <v>2977</v>
      </c>
      <c r="C26" t="s">
        <v>2983</v>
      </c>
      <c r="D26" t="s">
        <v>334</v>
      </c>
      <c r="E26" t="s">
        <v>2955</v>
      </c>
      <c r="F26" t="s">
        <v>2938</v>
      </c>
      <c r="G26" t="s">
        <v>322</v>
      </c>
      <c r="H26">
        <v>0</v>
      </c>
      <c r="I26" t="s">
        <v>415</v>
      </c>
      <c r="J26">
        <v>2007</v>
      </c>
      <c r="K26">
        <v>2016</v>
      </c>
      <c r="L26">
        <v>9</v>
      </c>
    </row>
    <row r="27" spans="2:13" hidden="1">
      <c r="B27" t="s">
        <v>2978</v>
      </c>
      <c r="C27" t="s">
        <v>2984</v>
      </c>
      <c r="D27" t="s">
        <v>334</v>
      </c>
      <c r="E27" t="s">
        <v>2955</v>
      </c>
      <c r="F27" t="s">
        <v>2938</v>
      </c>
      <c r="G27" t="s">
        <v>322</v>
      </c>
      <c r="H27">
        <v>0</v>
      </c>
      <c r="I27" t="s">
        <v>415</v>
      </c>
      <c r="J27">
        <v>2007</v>
      </c>
      <c r="K27">
        <v>2016</v>
      </c>
      <c r="L27">
        <v>9</v>
      </c>
    </row>
    <row r="28" spans="2:13" hidden="1">
      <c r="B28" t="s">
        <v>2979</v>
      </c>
      <c r="C28" t="s">
        <v>2985</v>
      </c>
      <c r="D28" t="s">
        <v>334</v>
      </c>
      <c r="E28" t="s">
        <v>2955</v>
      </c>
      <c r="F28" t="s">
        <v>2938</v>
      </c>
      <c r="G28" t="s">
        <v>322</v>
      </c>
      <c r="H28">
        <v>0</v>
      </c>
      <c r="I28" t="s">
        <v>415</v>
      </c>
      <c r="J28">
        <v>1999</v>
      </c>
      <c r="K28">
        <v>2016</v>
      </c>
      <c r="L28">
        <v>17</v>
      </c>
    </row>
    <row r="29" spans="2:13" hidden="1">
      <c r="B29" t="s">
        <v>2987</v>
      </c>
      <c r="C29" t="s">
        <v>2986</v>
      </c>
      <c r="D29" t="s">
        <v>334</v>
      </c>
      <c r="E29" t="s">
        <v>310</v>
      </c>
      <c r="F29" t="s">
        <v>310</v>
      </c>
      <c r="G29" t="s">
        <v>303</v>
      </c>
      <c r="H29" t="s">
        <v>310</v>
      </c>
      <c r="I29" t="s">
        <v>310</v>
      </c>
      <c r="J29">
        <v>1998</v>
      </c>
      <c r="K29">
        <v>2016</v>
      </c>
      <c r="L29">
        <v>18</v>
      </c>
    </row>
    <row r="30" spans="2:13" hidden="1">
      <c r="B30" t="s">
        <v>2998</v>
      </c>
      <c r="C30" t="s">
        <v>2988</v>
      </c>
      <c r="D30" t="s">
        <v>334</v>
      </c>
      <c r="E30" t="s">
        <v>2955</v>
      </c>
      <c r="F30" t="s">
        <v>2938</v>
      </c>
      <c r="G30" t="s">
        <v>322</v>
      </c>
      <c r="H30">
        <v>0</v>
      </c>
      <c r="I30" t="s">
        <v>415</v>
      </c>
      <c r="J30">
        <v>1999</v>
      </c>
      <c r="K30">
        <v>2008</v>
      </c>
      <c r="L30">
        <v>9</v>
      </c>
    </row>
    <row r="31" spans="2:13" hidden="1">
      <c r="B31" t="s">
        <v>2999</v>
      </c>
      <c r="C31" t="s">
        <v>2989</v>
      </c>
      <c r="D31" t="s">
        <v>334</v>
      </c>
      <c r="E31" t="s">
        <v>2955</v>
      </c>
      <c r="F31" t="s">
        <v>2938</v>
      </c>
      <c r="G31" t="s">
        <v>322</v>
      </c>
      <c r="H31">
        <v>0</v>
      </c>
      <c r="I31" t="s">
        <v>415</v>
      </c>
      <c r="J31">
        <v>2008</v>
      </c>
      <c r="K31">
        <v>2016</v>
      </c>
      <c r="L31">
        <v>8</v>
      </c>
    </row>
    <row r="32" spans="2:13" hidden="1">
      <c r="B32" t="s">
        <v>3000</v>
      </c>
      <c r="C32" t="s">
        <v>2990</v>
      </c>
      <c r="D32" t="s">
        <v>334</v>
      </c>
      <c r="E32" t="s">
        <v>2955</v>
      </c>
      <c r="F32" t="s">
        <v>2938</v>
      </c>
      <c r="G32" t="s">
        <v>322</v>
      </c>
      <c r="H32">
        <v>0</v>
      </c>
      <c r="I32" t="s">
        <v>415</v>
      </c>
      <c r="J32">
        <v>2008</v>
      </c>
      <c r="K32">
        <v>2016</v>
      </c>
      <c r="L32">
        <v>8</v>
      </c>
    </row>
    <row r="33" spans="2:12" hidden="1">
      <c r="B33" t="s">
        <v>3001</v>
      </c>
      <c r="C33" t="s">
        <v>2991</v>
      </c>
      <c r="D33" t="s">
        <v>334</v>
      </c>
      <c r="E33" t="s">
        <v>2955</v>
      </c>
      <c r="F33" t="s">
        <v>2938</v>
      </c>
      <c r="G33" t="s">
        <v>322</v>
      </c>
      <c r="H33">
        <v>0</v>
      </c>
      <c r="I33" t="s">
        <v>415</v>
      </c>
      <c r="J33">
        <v>2008</v>
      </c>
      <c r="K33">
        <v>2016</v>
      </c>
      <c r="L33">
        <v>8</v>
      </c>
    </row>
    <row r="34" spans="2:12" hidden="1">
      <c r="B34" t="s">
        <v>3002</v>
      </c>
      <c r="C34" t="s">
        <v>2992</v>
      </c>
      <c r="D34" t="s">
        <v>334</v>
      </c>
      <c r="E34" t="s">
        <v>2955</v>
      </c>
      <c r="F34" t="s">
        <v>2938</v>
      </c>
      <c r="G34" t="s">
        <v>322</v>
      </c>
      <c r="H34">
        <v>0</v>
      </c>
      <c r="I34" t="s">
        <v>415</v>
      </c>
      <c r="J34">
        <v>1999</v>
      </c>
      <c r="K34">
        <v>2016</v>
      </c>
      <c r="L34">
        <v>17</v>
      </c>
    </row>
    <row r="35" spans="2:12" hidden="1">
      <c r="B35" t="s">
        <v>3003</v>
      </c>
      <c r="C35" t="s">
        <v>2993</v>
      </c>
      <c r="D35" t="s">
        <v>334</v>
      </c>
      <c r="E35" t="s">
        <v>2955</v>
      </c>
      <c r="F35" t="s">
        <v>2938</v>
      </c>
      <c r="G35" t="s">
        <v>322</v>
      </c>
      <c r="H35">
        <v>0</v>
      </c>
      <c r="I35" t="s">
        <v>415</v>
      </c>
      <c r="J35">
        <v>2001</v>
      </c>
      <c r="K35">
        <v>2016</v>
      </c>
      <c r="L35">
        <v>15</v>
      </c>
    </row>
    <row r="36" spans="2:12" hidden="1">
      <c r="B36" t="s">
        <v>3004</v>
      </c>
      <c r="C36" t="s">
        <v>2994</v>
      </c>
      <c r="D36" t="s">
        <v>334</v>
      </c>
      <c r="E36" t="s">
        <v>2955</v>
      </c>
      <c r="F36" t="s">
        <v>2938</v>
      </c>
      <c r="G36" t="s">
        <v>322</v>
      </c>
      <c r="H36">
        <v>0</v>
      </c>
      <c r="I36" t="s">
        <v>415</v>
      </c>
      <c r="J36">
        <v>2008</v>
      </c>
      <c r="K36">
        <v>2016</v>
      </c>
      <c r="L36">
        <v>8</v>
      </c>
    </row>
    <row r="37" spans="2:12" hidden="1">
      <c r="B37" t="s">
        <v>3005</v>
      </c>
      <c r="C37" t="s">
        <v>2995</v>
      </c>
      <c r="D37" t="s">
        <v>334</v>
      </c>
      <c r="E37" t="s">
        <v>2955</v>
      </c>
      <c r="F37" t="s">
        <v>2938</v>
      </c>
      <c r="G37" t="s">
        <v>322</v>
      </c>
      <c r="H37">
        <v>0</v>
      </c>
      <c r="I37" t="s">
        <v>415</v>
      </c>
      <c r="J37">
        <v>2008</v>
      </c>
      <c r="K37">
        <v>2016</v>
      </c>
      <c r="L37">
        <v>8</v>
      </c>
    </row>
    <row r="38" spans="2:12" hidden="1">
      <c r="B38" t="s">
        <v>3006</v>
      </c>
      <c r="C38" t="s">
        <v>2996</v>
      </c>
      <c r="D38" t="s">
        <v>334</v>
      </c>
      <c r="E38" t="s">
        <v>2955</v>
      </c>
      <c r="F38" t="s">
        <v>2938</v>
      </c>
      <c r="G38" t="s">
        <v>322</v>
      </c>
      <c r="H38">
        <v>0</v>
      </c>
      <c r="I38" t="s">
        <v>415</v>
      </c>
      <c r="J38">
        <v>2008</v>
      </c>
      <c r="K38">
        <v>2016</v>
      </c>
      <c r="L38">
        <v>8</v>
      </c>
    </row>
    <row r="39" spans="2:12" hidden="1">
      <c r="B39" t="s">
        <v>3007</v>
      </c>
      <c r="C39" t="s">
        <v>2997</v>
      </c>
      <c r="D39" t="s">
        <v>334</v>
      </c>
      <c r="E39" t="s">
        <v>2955</v>
      </c>
      <c r="F39" t="s">
        <v>2938</v>
      </c>
      <c r="G39" t="s">
        <v>322</v>
      </c>
      <c r="H39">
        <v>0</v>
      </c>
      <c r="I39" t="s">
        <v>415</v>
      </c>
      <c r="J39">
        <v>1999</v>
      </c>
      <c r="K39">
        <v>2016</v>
      </c>
      <c r="L39">
        <v>17</v>
      </c>
    </row>
    <row r="40" spans="2:12" hidden="1">
      <c r="B40" t="s">
        <v>3008</v>
      </c>
      <c r="C40" t="s">
        <v>3020</v>
      </c>
      <c r="D40" t="s">
        <v>334</v>
      </c>
      <c r="E40" t="s">
        <v>310</v>
      </c>
      <c r="F40" t="s">
        <v>310</v>
      </c>
      <c r="G40" t="s">
        <v>303</v>
      </c>
      <c r="H40" t="s">
        <v>310</v>
      </c>
      <c r="I40" t="s">
        <v>310</v>
      </c>
      <c r="J40">
        <v>2002</v>
      </c>
      <c r="K40">
        <v>2016</v>
      </c>
      <c r="L40">
        <v>14</v>
      </c>
    </row>
    <row r="41" spans="2:12" hidden="1">
      <c r="B41" t="s">
        <v>3009</v>
      </c>
      <c r="C41" t="s">
        <v>3021</v>
      </c>
      <c r="D41" t="s">
        <v>334</v>
      </c>
      <c r="E41" t="s">
        <v>2955</v>
      </c>
      <c r="F41" t="s">
        <v>3032</v>
      </c>
      <c r="G41" t="s">
        <v>322</v>
      </c>
      <c r="H41">
        <v>0</v>
      </c>
      <c r="I41" t="s">
        <v>415</v>
      </c>
      <c r="J41">
        <v>2002</v>
      </c>
      <c r="K41">
        <v>2016</v>
      </c>
      <c r="L41">
        <v>14</v>
      </c>
    </row>
    <row r="42" spans="2:12" hidden="1">
      <c r="B42" t="s">
        <v>3010</v>
      </c>
      <c r="C42" t="s">
        <v>3022</v>
      </c>
      <c r="D42" t="s">
        <v>334</v>
      </c>
      <c r="E42" t="s">
        <v>310</v>
      </c>
      <c r="F42" t="s">
        <v>310</v>
      </c>
      <c r="G42" t="s">
        <v>303</v>
      </c>
      <c r="H42" t="s">
        <v>310</v>
      </c>
      <c r="I42" t="s">
        <v>310</v>
      </c>
      <c r="J42">
        <v>2002</v>
      </c>
      <c r="K42">
        <v>2016</v>
      </c>
      <c r="L42">
        <v>14</v>
      </c>
    </row>
    <row r="43" spans="2:12" hidden="1">
      <c r="B43" t="s">
        <v>3011</v>
      </c>
      <c r="C43" t="s">
        <v>3023</v>
      </c>
      <c r="D43" t="s">
        <v>334</v>
      </c>
      <c r="E43" t="s">
        <v>2955</v>
      </c>
      <c r="F43" t="s">
        <v>3032</v>
      </c>
      <c r="G43" t="s">
        <v>322</v>
      </c>
      <c r="H43">
        <v>0</v>
      </c>
      <c r="I43" t="s">
        <v>415</v>
      </c>
      <c r="J43">
        <v>2002</v>
      </c>
      <c r="K43">
        <v>2016</v>
      </c>
      <c r="L43">
        <v>14</v>
      </c>
    </row>
    <row r="44" spans="2:12" hidden="1">
      <c r="B44" t="s">
        <v>3012</v>
      </c>
      <c r="C44" t="s">
        <v>3024</v>
      </c>
      <c r="D44" t="s">
        <v>334</v>
      </c>
      <c r="E44" t="s">
        <v>310</v>
      </c>
      <c r="F44" t="s">
        <v>310</v>
      </c>
      <c r="G44" t="s">
        <v>303</v>
      </c>
      <c r="H44" t="s">
        <v>310</v>
      </c>
      <c r="I44" t="s">
        <v>310</v>
      </c>
      <c r="J44">
        <v>2002</v>
      </c>
      <c r="K44">
        <v>2016</v>
      </c>
      <c r="L44">
        <v>14</v>
      </c>
    </row>
    <row r="45" spans="2:12" hidden="1">
      <c r="B45" t="s">
        <v>3013</v>
      </c>
      <c r="C45" t="s">
        <v>3025</v>
      </c>
      <c r="D45" t="s">
        <v>334</v>
      </c>
      <c r="E45" t="s">
        <v>2955</v>
      </c>
      <c r="F45" t="s">
        <v>3032</v>
      </c>
      <c r="G45" t="s">
        <v>322</v>
      </c>
      <c r="H45">
        <v>0</v>
      </c>
      <c r="I45" t="s">
        <v>415</v>
      </c>
      <c r="J45">
        <v>2002</v>
      </c>
      <c r="K45">
        <v>2016</v>
      </c>
      <c r="L45">
        <v>14</v>
      </c>
    </row>
    <row r="46" spans="2:12" hidden="1">
      <c r="B46" t="s">
        <v>3014</v>
      </c>
      <c r="C46" t="s">
        <v>3026</v>
      </c>
      <c r="D46" t="s">
        <v>334</v>
      </c>
      <c r="E46" t="s">
        <v>310</v>
      </c>
      <c r="F46" t="s">
        <v>310</v>
      </c>
      <c r="G46" t="s">
        <v>303</v>
      </c>
      <c r="H46" t="s">
        <v>310</v>
      </c>
      <c r="I46" t="s">
        <v>310</v>
      </c>
      <c r="J46">
        <v>2002</v>
      </c>
      <c r="K46">
        <v>2016</v>
      </c>
      <c r="L46">
        <v>14</v>
      </c>
    </row>
    <row r="47" spans="2:12" hidden="1">
      <c r="B47" t="s">
        <v>3015</v>
      </c>
      <c r="C47" t="s">
        <v>3027</v>
      </c>
      <c r="D47" t="s">
        <v>334</v>
      </c>
      <c r="E47" t="s">
        <v>2955</v>
      </c>
      <c r="F47" t="s">
        <v>3032</v>
      </c>
      <c r="G47" t="s">
        <v>322</v>
      </c>
      <c r="H47">
        <v>0</v>
      </c>
      <c r="I47" t="s">
        <v>415</v>
      </c>
      <c r="J47">
        <v>2002</v>
      </c>
      <c r="K47">
        <v>2016</v>
      </c>
      <c r="L47">
        <v>14</v>
      </c>
    </row>
    <row r="48" spans="2:12" hidden="1">
      <c r="B48" t="s">
        <v>3016</v>
      </c>
      <c r="C48" t="s">
        <v>3028</v>
      </c>
      <c r="D48" t="s">
        <v>334</v>
      </c>
      <c r="E48" t="s">
        <v>310</v>
      </c>
      <c r="F48" t="s">
        <v>310</v>
      </c>
      <c r="G48" t="s">
        <v>303</v>
      </c>
      <c r="H48" t="s">
        <v>310</v>
      </c>
      <c r="I48" t="s">
        <v>310</v>
      </c>
      <c r="J48">
        <v>2002</v>
      </c>
      <c r="K48">
        <v>2016</v>
      </c>
      <c r="L48">
        <v>14</v>
      </c>
    </row>
    <row r="49" spans="2:12" hidden="1">
      <c r="B49" t="s">
        <v>3017</v>
      </c>
      <c r="C49" t="s">
        <v>3029</v>
      </c>
      <c r="D49" t="s">
        <v>334</v>
      </c>
      <c r="E49" t="s">
        <v>2955</v>
      </c>
      <c r="F49" t="s">
        <v>3032</v>
      </c>
      <c r="G49" t="s">
        <v>322</v>
      </c>
      <c r="H49">
        <v>0</v>
      </c>
      <c r="I49" t="s">
        <v>415</v>
      </c>
      <c r="J49">
        <v>2002</v>
      </c>
      <c r="K49">
        <v>2016</v>
      </c>
      <c r="L49">
        <v>14</v>
      </c>
    </row>
    <row r="50" spans="2:12" hidden="1">
      <c r="B50" t="s">
        <v>3018</v>
      </c>
      <c r="C50" t="s">
        <v>3030</v>
      </c>
      <c r="D50" t="s">
        <v>334</v>
      </c>
      <c r="E50" t="s">
        <v>310</v>
      </c>
      <c r="F50" t="s">
        <v>310</v>
      </c>
      <c r="G50" t="s">
        <v>303</v>
      </c>
      <c r="H50" t="s">
        <v>310</v>
      </c>
      <c r="I50" t="s">
        <v>310</v>
      </c>
      <c r="J50">
        <v>2002</v>
      </c>
      <c r="K50">
        <v>2016</v>
      </c>
      <c r="L50">
        <v>14</v>
      </c>
    </row>
    <row r="51" spans="2:12" hidden="1">
      <c r="B51" t="s">
        <v>3019</v>
      </c>
      <c r="C51" t="s">
        <v>3031</v>
      </c>
      <c r="D51" t="s">
        <v>334</v>
      </c>
      <c r="E51" t="s">
        <v>2955</v>
      </c>
      <c r="F51" t="s">
        <v>3032</v>
      </c>
      <c r="G51" t="s">
        <v>322</v>
      </c>
      <c r="H51">
        <v>0</v>
      </c>
      <c r="I51" t="s">
        <v>415</v>
      </c>
      <c r="J51">
        <v>2002</v>
      </c>
      <c r="K51">
        <v>2016</v>
      </c>
      <c r="L51">
        <v>14</v>
      </c>
    </row>
    <row r="52" spans="2:12" hidden="1">
      <c r="B52" t="s">
        <v>3034</v>
      </c>
      <c r="C52" t="s">
        <v>3033</v>
      </c>
      <c r="D52" t="s">
        <v>382</v>
      </c>
      <c r="E52" t="s">
        <v>310</v>
      </c>
      <c r="F52" t="s">
        <v>310</v>
      </c>
      <c r="G52" t="s">
        <v>303</v>
      </c>
      <c r="H52" t="s">
        <v>310</v>
      </c>
      <c r="I52" t="s">
        <v>310</v>
      </c>
      <c r="J52">
        <v>1998</v>
      </c>
      <c r="K52">
        <v>2016</v>
      </c>
      <c r="L52">
        <v>18</v>
      </c>
    </row>
    <row r="53" spans="2:12" hidden="1">
      <c r="B53" s="10" t="s">
        <v>3036</v>
      </c>
      <c r="C53" t="s">
        <v>3035</v>
      </c>
      <c r="D53" t="s">
        <v>382</v>
      </c>
      <c r="E53" t="s">
        <v>2955</v>
      </c>
      <c r="F53" t="s">
        <v>3032</v>
      </c>
      <c r="G53" t="s">
        <v>322</v>
      </c>
      <c r="H53">
        <v>0</v>
      </c>
      <c r="I53" t="s">
        <v>415</v>
      </c>
      <c r="J53">
        <v>1998</v>
      </c>
      <c r="K53">
        <v>2016</v>
      </c>
      <c r="L53">
        <v>18</v>
      </c>
    </row>
    <row r="54" spans="2:12" hidden="1">
      <c r="B54" s="10" t="s">
        <v>3037</v>
      </c>
      <c r="C54" t="s">
        <v>3053</v>
      </c>
      <c r="D54" t="s">
        <v>382</v>
      </c>
      <c r="E54" t="s">
        <v>310</v>
      </c>
      <c r="F54" t="s">
        <v>310</v>
      </c>
      <c r="G54" t="s">
        <v>303</v>
      </c>
      <c r="H54" t="s">
        <v>310</v>
      </c>
      <c r="I54" t="s">
        <v>310</v>
      </c>
      <c r="J54">
        <v>2001</v>
      </c>
      <c r="K54">
        <v>2016</v>
      </c>
      <c r="L54">
        <v>15</v>
      </c>
    </row>
    <row r="55" spans="2:12" hidden="1">
      <c r="B55" s="10" t="s">
        <v>3038</v>
      </c>
      <c r="C55" t="s">
        <v>3054</v>
      </c>
      <c r="D55" t="s">
        <v>382</v>
      </c>
      <c r="E55" t="s">
        <v>2955</v>
      </c>
      <c r="F55" t="s">
        <v>3032</v>
      </c>
      <c r="G55" t="s">
        <v>322</v>
      </c>
      <c r="H55">
        <v>0</v>
      </c>
      <c r="I55" t="s">
        <v>415</v>
      </c>
      <c r="J55">
        <v>2001</v>
      </c>
      <c r="K55">
        <v>2016</v>
      </c>
      <c r="L55">
        <v>15</v>
      </c>
    </row>
    <row r="56" spans="2:12" hidden="1">
      <c r="B56" s="10" t="s">
        <v>3039</v>
      </c>
      <c r="C56" t="s">
        <v>3055</v>
      </c>
      <c r="D56" t="s">
        <v>382</v>
      </c>
      <c r="E56" t="s">
        <v>310</v>
      </c>
      <c r="F56" t="s">
        <v>310</v>
      </c>
      <c r="G56" t="s">
        <v>303</v>
      </c>
      <c r="H56" t="s">
        <v>310</v>
      </c>
      <c r="I56" t="s">
        <v>310</v>
      </c>
      <c r="J56">
        <v>2001</v>
      </c>
      <c r="K56">
        <v>2016</v>
      </c>
      <c r="L56">
        <v>15</v>
      </c>
    </row>
    <row r="57" spans="2:12" hidden="1">
      <c r="B57" s="10" t="s">
        <v>3040</v>
      </c>
      <c r="C57" t="s">
        <v>3056</v>
      </c>
      <c r="D57" t="s">
        <v>382</v>
      </c>
      <c r="E57" t="s">
        <v>2955</v>
      </c>
      <c r="F57" t="s">
        <v>3032</v>
      </c>
      <c r="G57" t="s">
        <v>322</v>
      </c>
      <c r="H57">
        <v>0</v>
      </c>
      <c r="I57" t="s">
        <v>415</v>
      </c>
      <c r="J57">
        <v>2001</v>
      </c>
      <c r="K57">
        <v>2016</v>
      </c>
      <c r="L57">
        <v>15</v>
      </c>
    </row>
    <row r="58" spans="2:12" hidden="1">
      <c r="B58" s="10" t="s">
        <v>3041</v>
      </c>
      <c r="C58" t="s">
        <v>3057</v>
      </c>
      <c r="D58" t="s">
        <v>382</v>
      </c>
      <c r="E58" t="s">
        <v>310</v>
      </c>
      <c r="F58" t="s">
        <v>310</v>
      </c>
      <c r="G58" t="s">
        <v>303</v>
      </c>
      <c r="H58" t="s">
        <v>310</v>
      </c>
      <c r="I58" t="s">
        <v>310</v>
      </c>
      <c r="J58">
        <v>2001</v>
      </c>
      <c r="K58">
        <v>2016</v>
      </c>
      <c r="L58">
        <v>15</v>
      </c>
    </row>
    <row r="59" spans="2:12" hidden="1">
      <c r="B59" s="10" t="s">
        <v>3042</v>
      </c>
      <c r="C59" t="s">
        <v>3058</v>
      </c>
      <c r="D59" t="s">
        <v>382</v>
      </c>
      <c r="E59" t="s">
        <v>2955</v>
      </c>
      <c r="F59" t="s">
        <v>3032</v>
      </c>
      <c r="G59" t="s">
        <v>322</v>
      </c>
      <c r="H59">
        <v>0</v>
      </c>
      <c r="I59" t="s">
        <v>415</v>
      </c>
      <c r="J59">
        <v>2001</v>
      </c>
      <c r="K59">
        <v>2016</v>
      </c>
      <c r="L59">
        <v>15</v>
      </c>
    </row>
    <row r="60" spans="2:12" hidden="1">
      <c r="B60" s="10" t="s">
        <v>3043</v>
      </c>
      <c r="C60" t="s">
        <v>3059</v>
      </c>
      <c r="D60" t="s">
        <v>382</v>
      </c>
      <c r="E60" t="s">
        <v>310</v>
      </c>
      <c r="F60" t="s">
        <v>310</v>
      </c>
      <c r="G60" t="s">
        <v>303</v>
      </c>
      <c r="H60" t="s">
        <v>310</v>
      </c>
      <c r="I60" t="s">
        <v>310</v>
      </c>
      <c r="J60">
        <v>2001</v>
      </c>
      <c r="K60">
        <v>2016</v>
      </c>
      <c r="L60">
        <v>15</v>
      </c>
    </row>
    <row r="61" spans="2:12" hidden="1">
      <c r="B61" s="10" t="s">
        <v>3044</v>
      </c>
      <c r="C61" t="s">
        <v>3060</v>
      </c>
      <c r="D61" t="s">
        <v>382</v>
      </c>
      <c r="E61" t="s">
        <v>2955</v>
      </c>
      <c r="F61" t="s">
        <v>3032</v>
      </c>
      <c r="G61" t="s">
        <v>322</v>
      </c>
      <c r="H61">
        <v>0</v>
      </c>
      <c r="I61" t="s">
        <v>415</v>
      </c>
      <c r="J61">
        <v>2006</v>
      </c>
      <c r="K61">
        <v>2016</v>
      </c>
      <c r="L61">
        <v>10</v>
      </c>
    </row>
    <row r="62" spans="2:12" hidden="1">
      <c r="B62" s="10" t="s">
        <v>3045</v>
      </c>
      <c r="C62" t="s">
        <v>3061</v>
      </c>
      <c r="D62" t="s">
        <v>382</v>
      </c>
      <c r="E62" t="s">
        <v>310</v>
      </c>
      <c r="F62" t="s">
        <v>310</v>
      </c>
      <c r="G62" t="s">
        <v>303</v>
      </c>
      <c r="H62" t="s">
        <v>310</v>
      </c>
      <c r="I62" t="s">
        <v>310</v>
      </c>
      <c r="J62">
        <v>2006</v>
      </c>
      <c r="K62">
        <v>2016</v>
      </c>
      <c r="L62">
        <v>10</v>
      </c>
    </row>
    <row r="63" spans="2:12" hidden="1">
      <c r="B63" s="10" t="s">
        <v>3046</v>
      </c>
      <c r="C63" t="s">
        <v>3062</v>
      </c>
      <c r="D63" t="s">
        <v>382</v>
      </c>
      <c r="E63" t="s">
        <v>2955</v>
      </c>
      <c r="F63" t="s">
        <v>3032</v>
      </c>
      <c r="G63" t="s">
        <v>322</v>
      </c>
      <c r="H63">
        <v>0</v>
      </c>
      <c r="I63" t="s">
        <v>415</v>
      </c>
      <c r="J63">
        <v>2007</v>
      </c>
      <c r="K63">
        <v>2016</v>
      </c>
      <c r="L63">
        <v>9</v>
      </c>
    </row>
    <row r="64" spans="2:12" hidden="1">
      <c r="B64" s="10" t="s">
        <v>3047</v>
      </c>
      <c r="C64" t="s">
        <v>3063</v>
      </c>
      <c r="D64" t="s">
        <v>382</v>
      </c>
      <c r="E64" t="s">
        <v>310</v>
      </c>
      <c r="F64" t="s">
        <v>310</v>
      </c>
      <c r="G64" t="s">
        <v>303</v>
      </c>
      <c r="H64" t="s">
        <v>310</v>
      </c>
      <c r="I64" t="s">
        <v>310</v>
      </c>
      <c r="J64">
        <v>2007</v>
      </c>
      <c r="K64">
        <v>2016</v>
      </c>
      <c r="L64">
        <v>9</v>
      </c>
    </row>
    <row r="65" spans="1:13" hidden="1">
      <c r="B65" s="10" t="s">
        <v>3048</v>
      </c>
      <c r="C65" t="s">
        <v>3064</v>
      </c>
      <c r="D65" t="s">
        <v>382</v>
      </c>
      <c r="E65" t="s">
        <v>2955</v>
      </c>
      <c r="F65" t="s">
        <v>3032</v>
      </c>
      <c r="G65" t="s">
        <v>322</v>
      </c>
      <c r="H65">
        <v>0</v>
      </c>
      <c r="I65" t="s">
        <v>415</v>
      </c>
      <c r="J65">
        <v>2001</v>
      </c>
      <c r="K65">
        <v>2016</v>
      </c>
      <c r="L65">
        <v>15</v>
      </c>
    </row>
    <row r="66" spans="1:13" hidden="1">
      <c r="B66" s="10" t="s">
        <v>3049</v>
      </c>
      <c r="C66" t="s">
        <v>3065</v>
      </c>
      <c r="D66" t="s">
        <v>382</v>
      </c>
      <c r="E66" t="s">
        <v>310</v>
      </c>
      <c r="F66" t="s">
        <v>310</v>
      </c>
      <c r="G66" t="s">
        <v>303</v>
      </c>
      <c r="H66" t="s">
        <v>310</v>
      </c>
      <c r="I66" t="s">
        <v>310</v>
      </c>
      <c r="J66">
        <v>2001</v>
      </c>
      <c r="K66">
        <v>2016</v>
      </c>
      <c r="L66">
        <v>15</v>
      </c>
    </row>
    <row r="67" spans="1:13" hidden="1">
      <c r="B67" s="10" t="s">
        <v>3050</v>
      </c>
      <c r="C67" t="s">
        <v>3066</v>
      </c>
      <c r="D67" t="s">
        <v>382</v>
      </c>
      <c r="E67" t="s">
        <v>2955</v>
      </c>
      <c r="F67" t="s">
        <v>3032</v>
      </c>
      <c r="G67" t="s">
        <v>322</v>
      </c>
      <c r="H67">
        <v>0</v>
      </c>
      <c r="I67" t="s">
        <v>415</v>
      </c>
      <c r="J67">
        <v>2001</v>
      </c>
      <c r="K67">
        <v>2016</v>
      </c>
      <c r="L67">
        <v>15</v>
      </c>
    </row>
    <row r="68" spans="1:13" hidden="1">
      <c r="B68" s="10" t="s">
        <v>3051</v>
      </c>
      <c r="C68" t="s">
        <v>3067</v>
      </c>
      <c r="D68" t="s">
        <v>382</v>
      </c>
      <c r="E68" t="s">
        <v>310</v>
      </c>
      <c r="F68" t="s">
        <v>310</v>
      </c>
      <c r="G68" t="s">
        <v>303</v>
      </c>
      <c r="H68" t="s">
        <v>310</v>
      </c>
      <c r="I68" t="s">
        <v>310</v>
      </c>
      <c r="J68">
        <v>2001</v>
      </c>
      <c r="K68">
        <v>2016</v>
      </c>
      <c r="L68">
        <v>15</v>
      </c>
    </row>
    <row r="69" spans="1:13" hidden="1">
      <c r="B69" s="10" t="s">
        <v>3052</v>
      </c>
      <c r="C69" t="s">
        <v>3068</v>
      </c>
      <c r="D69" t="s">
        <v>382</v>
      </c>
      <c r="E69" t="s">
        <v>2955</v>
      </c>
      <c r="F69" t="s">
        <v>3032</v>
      </c>
      <c r="G69" t="s">
        <v>322</v>
      </c>
      <c r="H69">
        <v>0</v>
      </c>
      <c r="I69" t="s">
        <v>415</v>
      </c>
      <c r="J69">
        <v>2001</v>
      </c>
      <c r="K69">
        <v>2016</v>
      </c>
      <c r="L69">
        <v>15</v>
      </c>
    </row>
    <row r="70" spans="1:13" hidden="1">
      <c r="B70" s="10" t="s">
        <v>3070</v>
      </c>
      <c r="C70" t="s">
        <v>3069</v>
      </c>
      <c r="D70" t="s">
        <v>382</v>
      </c>
      <c r="E70" t="s">
        <v>310</v>
      </c>
      <c r="F70" t="s">
        <v>310</v>
      </c>
      <c r="G70" t="s">
        <v>303</v>
      </c>
      <c r="H70" t="s">
        <v>310</v>
      </c>
      <c r="I70" t="s">
        <v>310</v>
      </c>
      <c r="J70">
        <v>1999</v>
      </c>
      <c r="K70">
        <v>2016</v>
      </c>
      <c r="L70">
        <v>17</v>
      </c>
      <c r="M70" t="s">
        <v>3071</v>
      </c>
    </row>
    <row r="71" spans="1:13">
      <c r="A71" s="48">
        <v>1</v>
      </c>
      <c r="B71" s="10" t="s">
        <v>3073</v>
      </c>
      <c r="C71" t="s">
        <v>3072</v>
      </c>
      <c r="D71" t="s">
        <v>382</v>
      </c>
      <c r="E71" t="s">
        <v>338</v>
      </c>
      <c r="F71" t="s">
        <v>3074</v>
      </c>
      <c r="G71" t="s">
        <v>322</v>
      </c>
      <c r="H71">
        <v>0</v>
      </c>
      <c r="I71" t="s">
        <v>415</v>
      </c>
      <c r="J71">
        <v>1999</v>
      </c>
      <c r="K71">
        <v>2016</v>
      </c>
      <c r="L71">
        <v>17</v>
      </c>
    </row>
    <row r="72" spans="1:13">
      <c r="A72" s="48">
        <v>1</v>
      </c>
      <c r="B72" s="10" t="s">
        <v>3076</v>
      </c>
      <c r="C72" t="s">
        <v>3075</v>
      </c>
      <c r="D72" t="s">
        <v>382</v>
      </c>
      <c r="E72" t="s">
        <v>338</v>
      </c>
      <c r="F72" t="s">
        <v>3074</v>
      </c>
      <c r="G72" t="s">
        <v>322</v>
      </c>
      <c r="H72">
        <v>0</v>
      </c>
      <c r="I72" t="s">
        <v>415</v>
      </c>
      <c r="J72">
        <v>1999</v>
      </c>
      <c r="K72">
        <v>2016</v>
      </c>
      <c r="L72">
        <v>17</v>
      </c>
      <c r="M72" t="s">
        <v>3101</v>
      </c>
    </row>
    <row r="73" spans="1:13" hidden="1">
      <c r="B73" s="10" t="s">
        <v>3089</v>
      </c>
      <c r="C73" t="s">
        <v>3077</v>
      </c>
      <c r="D73" t="s">
        <v>382</v>
      </c>
      <c r="E73" t="s">
        <v>310</v>
      </c>
      <c r="F73" t="s">
        <v>310</v>
      </c>
      <c r="G73" t="s">
        <v>303</v>
      </c>
      <c r="H73" t="s">
        <v>310</v>
      </c>
      <c r="I73" t="s">
        <v>310</v>
      </c>
      <c r="J73">
        <v>1999</v>
      </c>
      <c r="K73">
        <v>2016</v>
      </c>
      <c r="L73">
        <v>17</v>
      </c>
    </row>
    <row r="74" spans="1:13">
      <c r="A74" s="48">
        <v>1</v>
      </c>
      <c r="B74" s="10" t="s">
        <v>3090</v>
      </c>
      <c r="C74" t="s">
        <v>3078</v>
      </c>
      <c r="D74" t="s">
        <v>382</v>
      </c>
      <c r="E74" t="s">
        <v>338</v>
      </c>
      <c r="F74" t="s">
        <v>3074</v>
      </c>
      <c r="G74" t="s">
        <v>322</v>
      </c>
      <c r="H74">
        <v>0</v>
      </c>
      <c r="I74" t="s">
        <v>415</v>
      </c>
      <c r="J74">
        <v>1999</v>
      </c>
      <c r="K74">
        <v>2016</v>
      </c>
      <c r="L74">
        <v>17</v>
      </c>
    </row>
    <row r="75" spans="1:13" hidden="1">
      <c r="B75" s="10" t="s">
        <v>3091</v>
      </c>
      <c r="C75" t="s">
        <v>3079</v>
      </c>
      <c r="D75" t="s">
        <v>382</v>
      </c>
      <c r="E75" t="s">
        <v>310</v>
      </c>
      <c r="F75" t="s">
        <v>310</v>
      </c>
      <c r="G75" t="s">
        <v>303</v>
      </c>
      <c r="H75" t="s">
        <v>310</v>
      </c>
      <c r="I75" t="s">
        <v>310</v>
      </c>
      <c r="J75">
        <v>1999</v>
      </c>
      <c r="K75">
        <v>2016</v>
      </c>
      <c r="L75">
        <v>17</v>
      </c>
    </row>
    <row r="76" spans="1:13">
      <c r="A76" s="48">
        <v>1</v>
      </c>
      <c r="B76" s="10" t="s">
        <v>3092</v>
      </c>
      <c r="C76" t="s">
        <v>3080</v>
      </c>
      <c r="D76" t="s">
        <v>382</v>
      </c>
      <c r="E76" t="s">
        <v>338</v>
      </c>
      <c r="F76" t="s">
        <v>3074</v>
      </c>
      <c r="G76" t="s">
        <v>322</v>
      </c>
      <c r="H76">
        <v>0</v>
      </c>
      <c r="I76" t="s">
        <v>415</v>
      </c>
      <c r="J76">
        <v>1999</v>
      </c>
      <c r="K76">
        <v>2016</v>
      </c>
      <c r="L76">
        <v>17</v>
      </c>
    </row>
    <row r="77" spans="1:13" hidden="1">
      <c r="B77" s="10" t="s">
        <v>3093</v>
      </c>
      <c r="C77" t="s">
        <v>3081</v>
      </c>
      <c r="D77" t="s">
        <v>382</v>
      </c>
      <c r="E77" t="s">
        <v>310</v>
      </c>
      <c r="F77" t="s">
        <v>310</v>
      </c>
      <c r="G77" t="s">
        <v>303</v>
      </c>
      <c r="H77" t="s">
        <v>310</v>
      </c>
      <c r="I77" t="s">
        <v>310</v>
      </c>
      <c r="J77">
        <v>1999</v>
      </c>
      <c r="K77">
        <v>2016</v>
      </c>
      <c r="L77">
        <v>17</v>
      </c>
    </row>
    <row r="78" spans="1:13" hidden="1">
      <c r="B78" s="10" t="s">
        <v>3094</v>
      </c>
      <c r="C78" t="s">
        <v>3082</v>
      </c>
      <c r="D78" t="s">
        <v>382</v>
      </c>
      <c r="E78" t="s">
        <v>338</v>
      </c>
      <c r="F78" t="s">
        <v>3074</v>
      </c>
      <c r="G78" t="s">
        <v>322</v>
      </c>
      <c r="H78">
        <v>0</v>
      </c>
      <c r="I78" t="s">
        <v>415</v>
      </c>
      <c r="J78">
        <v>1999</v>
      </c>
      <c r="K78">
        <v>2016</v>
      </c>
      <c r="L78">
        <v>17</v>
      </c>
    </row>
    <row r="79" spans="1:13" hidden="1">
      <c r="B79" s="10" t="s">
        <v>3095</v>
      </c>
      <c r="C79" t="s">
        <v>3083</v>
      </c>
      <c r="D79" t="s">
        <v>382</v>
      </c>
      <c r="E79" t="s">
        <v>310</v>
      </c>
      <c r="F79" t="s">
        <v>310</v>
      </c>
      <c r="G79" t="s">
        <v>303</v>
      </c>
      <c r="H79" t="s">
        <v>310</v>
      </c>
      <c r="I79" t="s">
        <v>310</v>
      </c>
      <c r="J79">
        <v>1999</v>
      </c>
      <c r="K79">
        <v>2016</v>
      </c>
      <c r="L79">
        <v>17</v>
      </c>
    </row>
    <row r="80" spans="1:13" hidden="1">
      <c r="B80" s="10" t="s">
        <v>3096</v>
      </c>
      <c r="C80" t="s">
        <v>3084</v>
      </c>
      <c r="D80" t="s">
        <v>382</v>
      </c>
      <c r="E80" t="s">
        <v>338</v>
      </c>
      <c r="F80" t="s">
        <v>3074</v>
      </c>
      <c r="G80" t="s">
        <v>322</v>
      </c>
      <c r="H80">
        <v>0</v>
      </c>
      <c r="I80" t="s">
        <v>415</v>
      </c>
      <c r="J80">
        <v>1999</v>
      </c>
      <c r="K80">
        <v>2016</v>
      </c>
      <c r="L80">
        <v>17</v>
      </c>
    </row>
    <row r="81" spans="1:12" hidden="1">
      <c r="B81" s="10" t="s">
        <v>3097</v>
      </c>
      <c r="C81" t="s">
        <v>3085</v>
      </c>
      <c r="D81" t="s">
        <v>382</v>
      </c>
      <c r="E81" t="s">
        <v>310</v>
      </c>
      <c r="F81" t="s">
        <v>310</v>
      </c>
      <c r="G81" t="s">
        <v>303</v>
      </c>
      <c r="H81" t="s">
        <v>310</v>
      </c>
      <c r="I81" t="s">
        <v>310</v>
      </c>
      <c r="J81">
        <v>1999</v>
      </c>
      <c r="K81">
        <v>2016</v>
      </c>
      <c r="L81">
        <v>17</v>
      </c>
    </row>
    <row r="82" spans="1:12" hidden="1">
      <c r="B82" s="10" t="s">
        <v>3098</v>
      </c>
      <c r="C82" t="s">
        <v>3086</v>
      </c>
      <c r="D82" t="s">
        <v>382</v>
      </c>
      <c r="E82" t="s">
        <v>338</v>
      </c>
      <c r="F82" t="s">
        <v>3074</v>
      </c>
      <c r="G82" t="s">
        <v>322</v>
      </c>
      <c r="H82">
        <v>0</v>
      </c>
      <c r="I82" t="s">
        <v>415</v>
      </c>
      <c r="J82">
        <v>1999</v>
      </c>
      <c r="K82">
        <v>2016</v>
      </c>
      <c r="L82">
        <v>17</v>
      </c>
    </row>
    <row r="83" spans="1:12" hidden="1">
      <c r="B83" s="10" t="s">
        <v>3099</v>
      </c>
      <c r="C83" t="s">
        <v>3087</v>
      </c>
      <c r="D83" t="s">
        <v>382</v>
      </c>
      <c r="E83" t="s">
        <v>310</v>
      </c>
      <c r="F83" t="s">
        <v>310</v>
      </c>
      <c r="G83" t="s">
        <v>303</v>
      </c>
      <c r="H83" t="s">
        <v>310</v>
      </c>
      <c r="I83" t="s">
        <v>310</v>
      </c>
      <c r="J83">
        <v>1999</v>
      </c>
      <c r="K83">
        <v>2016</v>
      </c>
      <c r="L83">
        <v>17</v>
      </c>
    </row>
    <row r="84" spans="1:12" hidden="1">
      <c r="B84" s="10" t="s">
        <v>3100</v>
      </c>
      <c r="C84" t="s">
        <v>3088</v>
      </c>
      <c r="D84" t="s">
        <v>382</v>
      </c>
      <c r="E84" t="s">
        <v>338</v>
      </c>
      <c r="F84" t="s">
        <v>3074</v>
      </c>
      <c r="G84" t="s">
        <v>322</v>
      </c>
      <c r="H84">
        <v>0</v>
      </c>
      <c r="I84" t="s">
        <v>415</v>
      </c>
      <c r="J84">
        <v>1999</v>
      </c>
      <c r="K84">
        <v>2016</v>
      </c>
      <c r="L84">
        <v>17</v>
      </c>
    </row>
    <row r="85" spans="1:12">
      <c r="A85" s="48">
        <v>1</v>
      </c>
      <c r="B85" s="10" t="s">
        <v>3114</v>
      </c>
      <c r="C85" t="s">
        <v>3102</v>
      </c>
      <c r="D85" t="s">
        <v>382</v>
      </c>
      <c r="E85" t="s">
        <v>310</v>
      </c>
      <c r="F85" t="s">
        <v>310</v>
      </c>
      <c r="G85" t="s">
        <v>303</v>
      </c>
      <c r="H85" t="s">
        <v>310</v>
      </c>
      <c r="I85" t="s">
        <v>310</v>
      </c>
      <c r="J85">
        <v>1998</v>
      </c>
      <c r="K85">
        <v>2016</v>
      </c>
      <c r="L85">
        <v>18</v>
      </c>
    </row>
    <row r="86" spans="1:12" hidden="1">
      <c r="B86" s="10" t="s">
        <v>3115</v>
      </c>
      <c r="C86" t="s">
        <v>3103</v>
      </c>
      <c r="D86" t="s">
        <v>382</v>
      </c>
      <c r="E86" t="s">
        <v>338</v>
      </c>
      <c r="F86" t="s">
        <v>3074</v>
      </c>
      <c r="G86" t="s">
        <v>322</v>
      </c>
      <c r="H86">
        <v>0</v>
      </c>
      <c r="I86" t="s">
        <v>415</v>
      </c>
      <c r="J86">
        <v>1998</v>
      </c>
      <c r="K86">
        <v>2016</v>
      </c>
      <c r="L86">
        <v>18</v>
      </c>
    </row>
    <row r="87" spans="1:12" hidden="1">
      <c r="B87" s="10" t="s">
        <v>3116</v>
      </c>
      <c r="C87" t="s">
        <v>3104</v>
      </c>
      <c r="D87" t="s">
        <v>382</v>
      </c>
      <c r="E87" t="s">
        <v>310</v>
      </c>
      <c r="F87" t="s">
        <v>310</v>
      </c>
      <c r="G87" t="s">
        <v>303</v>
      </c>
      <c r="H87" t="s">
        <v>310</v>
      </c>
      <c r="I87" t="s">
        <v>310</v>
      </c>
      <c r="J87">
        <v>1999</v>
      </c>
      <c r="K87">
        <v>2016</v>
      </c>
      <c r="L87">
        <v>17</v>
      </c>
    </row>
    <row r="88" spans="1:12" hidden="1">
      <c r="B88" s="10" t="s">
        <v>3117</v>
      </c>
      <c r="C88" t="s">
        <v>3105</v>
      </c>
      <c r="D88" t="s">
        <v>382</v>
      </c>
      <c r="E88" t="s">
        <v>338</v>
      </c>
      <c r="F88" t="s">
        <v>3074</v>
      </c>
      <c r="G88" t="s">
        <v>322</v>
      </c>
      <c r="H88">
        <v>0</v>
      </c>
      <c r="I88" t="s">
        <v>415</v>
      </c>
      <c r="J88">
        <v>1999</v>
      </c>
      <c r="K88">
        <v>2016</v>
      </c>
      <c r="L88">
        <v>17</v>
      </c>
    </row>
    <row r="89" spans="1:12" hidden="1">
      <c r="B89" s="10" t="s">
        <v>3118</v>
      </c>
      <c r="C89" t="s">
        <v>3106</v>
      </c>
      <c r="D89" t="s">
        <v>382</v>
      </c>
      <c r="E89" t="s">
        <v>310</v>
      </c>
      <c r="F89" t="s">
        <v>310</v>
      </c>
      <c r="G89" t="s">
        <v>303</v>
      </c>
      <c r="H89" t="s">
        <v>310</v>
      </c>
      <c r="I89" t="s">
        <v>310</v>
      </c>
      <c r="J89">
        <v>1999</v>
      </c>
      <c r="K89">
        <v>2016</v>
      </c>
      <c r="L89">
        <v>17</v>
      </c>
    </row>
    <row r="90" spans="1:12" hidden="1">
      <c r="B90" s="10" t="s">
        <v>3119</v>
      </c>
      <c r="C90" t="s">
        <v>3107</v>
      </c>
      <c r="D90" t="s">
        <v>382</v>
      </c>
      <c r="E90" t="s">
        <v>338</v>
      </c>
      <c r="F90" t="s">
        <v>3074</v>
      </c>
      <c r="G90" t="s">
        <v>322</v>
      </c>
      <c r="H90">
        <v>0</v>
      </c>
      <c r="I90" t="s">
        <v>415</v>
      </c>
      <c r="J90">
        <v>1999</v>
      </c>
      <c r="K90">
        <v>2016</v>
      </c>
      <c r="L90">
        <v>17</v>
      </c>
    </row>
    <row r="91" spans="1:12" hidden="1">
      <c r="B91" s="10" t="s">
        <v>3120</v>
      </c>
      <c r="C91" t="s">
        <v>3108</v>
      </c>
      <c r="D91" t="s">
        <v>382</v>
      </c>
      <c r="E91" t="s">
        <v>310</v>
      </c>
      <c r="F91" t="s">
        <v>310</v>
      </c>
      <c r="G91" t="s">
        <v>303</v>
      </c>
      <c r="H91" t="s">
        <v>310</v>
      </c>
      <c r="I91" t="s">
        <v>310</v>
      </c>
      <c r="J91">
        <v>1999</v>
      </c>
      <c r="K91">
        <v>2016</v>
      </c>
      <c r="L91">
        <v>17</v>
      </c>
    </row>
    <row r="92" spans="1:12" hidden="1">
      <c r="B92" t="s">
        <v>3121</v>
      </c>
      <c r="C92" t="s">
        <v>3109</v>
      </c>
      <c r="D92" t="s">
        <v>382</v>
      </c>
      <c r="E92" t="s">
        <v>338</v>
      </c>
      <c r="F92" t="s">
        <v>3074</v>
      </c>
      <c r="G92" t="s">
        <v>322</v>
      </c>
      <c r="H92">
        <v>0</v>
      </c>
      <c r="I92" t="s">
        <v>415</v>
      </c>
      <c r="J92">
        <v>1999</v>
      </c>
      <c r="K92">
        <v>2016</v>
      </c>
      <c r="L92">
        <v>17</v>
      </c>
    </row>
    <row r="93" spans="1:12" hidden="1">
      <c r="B93" t="s">
        <v>3122</v>
      </c>
      <c r="C93" t="s">
        <v>3110</v>
      </c>
      <c r="D93" t="s">
        <v>382</v>
      </c>
      <c r="E93" t="s">
        <v>310</v>
      </c>
      <c r="F93" t="s">
        <v>310</v>
      </c>
      <c r="G93" t="s">
        <v>303</v>
      </c>
      <c r="H93" t="s">
        <v>310</v>
      </c>
      <c r="I93" t="s">
        <v>310</v>
      </c>
      <c r="J93">
        <v>1999</v>
      </c>
      <c r="K93">
        <v>2016</v>
      </c>
      <c r="L93">
        <v>17</v>
      </c>
    </row>
    <row r="94" spans="1:12" hidden="1">
      <c r="B94" t="s">
        <v>3123</v>
      </c>
      <c r="C94" t="s">
        <v>3111</v>
      </c>
      <c r="D94" t="s">
        <v>382</v>
      </c>
      <c r="E94" t="s">
        <v>338</v>
      </c>
      <c r="F94" t="s">
        <v>3074</v>
      </c>
      <c r="G94" t="s">
        <v>322</v>
      </c>
      <c r="H94">
        <v>0</v>
      </c>
      <c r="I94" t="s">
        <v>415</v>
      </c>
      <c r="J94">
        <v>1999</v>
      </c>
      <c r="K94">
        <v>2016</v>
      </c>
      <c r="L94">
        <v>17</v>
      </c>
    </row>
    <row r="95" spans="1:12" hidden="1">
      <c r="B95" t="s">
        <v>3124</v>
      </c>
      <c r="C95" t="s">
        <v>3112</v>
      </c>
      <c r="D95" t="s">
        <v>382</v>
      </c>
      <c r="E95" t="s">
        <v>310</v>
      </c>
      <c r="F95" t="s">
        <v>310</v>
      </c>
      <c r="G95" t="s">
        <v>303</v>
      </c>
      <c r="H95" t="s">
        <v>310</v>
      </c>
      <c r="I95" t="s">
        <v>310</v>
      </c>
      <c r="J95">
        <v>1999</v>
      </c>
      <c r="K95">
        <v>2016</v>
      </c>
      <c r="L95">
        <v>17</v>
      </c>
    </row>
    <row r="96" spans="1:12" hidden="1">
      <c r="B96" t="s">
        <v>3125</v>
      </c>
      <c r="C96" t="s">
        <v>3113</v>
      </c>
      <c r="D96" t="s">
        <v>382</v>
      </c>
      <c r="E96" t="s">
        <v>338</v>
      </c>
      <c r="F96" t="s">
        <v>3074</v>
      </c>
      <c r="G96" t="s">
        <v>322</v>
      </c>
      <c r="H96">
        <v>0</v>
      </c>
      <c r="I96" t="s">
        <v>415</v>
      </c>
      <c r="J96">
        <v>1999</v>
      </c>
      <c r="K96">
        <v>2016</v>
      </c>
      <c r="L96">
        <v>17</v>
      </c>
    </row>
    <row r="97" spans="1:12" hidden="1">
      <c r="B97" t="s">
        <v>3127</v>
      </c>
      <c r="C97" s="10" t="s">
        <v>3126</v>
      </c>
      <c r="D97" t="s">
        <v>382</v>
      </c>
      <c r="E97" t="s">
        <v>310</v>
      </c>
      <c r="F97" t="s">
        <v>310</v>
      </c>
      <c r="G97" t="s">
        <v>303</v>
      </c>
      <c r="H97" t="s">
        <v>310</v>
      </c>
      <c r="I97" t="s">
        <v>310</v>
      </c>
      <c r="J97">
        <v>2007</v>
      </c>
      <c r="K97">
        <v>2016</v>
      </c>
    </row>
    <row r="98" spans="1:12">
      <c r="A98" s="48">
        <v>1</v>
      </c>
      <c r="B98" t="s">
        <v>3128</v>
      </c>
      <c r="C98" t="s">
        <v>3129</v>
      </c>
      <c r="D98" t="s">
        <v>382</v>
      </c>
      <c r="E98" t="s">
        <v>338</v>
      </c>
      <c r="F98" t="s">
        <v>3074</v>
      </c>
      <c r="G98" t="s">
        <v>322</v>
      </c>
      <c r="H98">
        <v>0</v>
      </c>
      <c r="I98" t="s">
        <v>415</v>
      </c>
      <c r="J98">
        <v>2007</v>
      </c>
      <c r="K98">
        <v>2016</v>
      </c>
    </row>
    <row r="99" spans="1:12" hidden="1">
      <c r="B99" t="s">
        <v>3130</v>
      </c>
      <c r="C99" t="s">
        <v>3131</v>
      </c>
      <c r="D99" t="s">
        <v>382</v>
      </c>
      <c r="E99" t="s">
        <v>338</v>
      </c>
      <c r="F99" t="s">
        <v>3074</v>
      </c>
      <c r="G99" t="s">
        <v>322</v>
      </c>
      <c r="H99">
        <v>0</v>
      </c>
      <c r="I99" t="s">
        <v>415</v>
      </c>
      <c r="J99">
        <v>2007</v>
      </c>
      <c r="K99">
        <v>2016</v>
      </c>
    </row>
    <row r="100" spans="1:12" hidden="1">
      <c r="B100" t="s">
        <v>3134</v>
      </c>
      <c r="C100" t="s">
        <v>3132</v>
      </c>
      <c r="D100" t="s">
        <v>382</v>
      </c>
      <c r="E100" t="s">
        <v>310</v>
      </c>
      <c r="F100" t="s">
        <v>310</v>
      </c>
      <c r="G100" t="s">
        <v>303</v>
      </c>
      <c r="H100" t="s">
        <v>310</v>
      </c>
      <c r="I100" t="s">
        <v>310</v>
      </c>
      <c r="J100">
        <v>2007</v>
      </c>
      <c r="K100">
        <v>2016</v>
      </c>
    </row>
    <row r="101" spans="1:12">
      <c r="A101" s="48">
        <v>1</v>
      </c>
      <c r="B101" t="s">
        <v>3135</v>
      </c>
      <c r="C101" t="s">
        <v>3133</v>
      </c>
      <c r="D101" t="s">
        <v>382</v>
      </c>
      <c r="E101" t="s">
        <v>338</v>
      </c>
      <c r="F101" t="s">
        <v>3074</v>
      </c>
      <c r="G101" t="s">
        <v>322</v>
      </c>
      <c r="H101">
        <v>0</v>
      </c>
      <c r="I101" t="s">
        <v>415</v>
      </c>
      <c r="J101">
        <v>2007</v>
      </c>
      <c r="K101">
        <v>2016</v>
      </c>
    </row>
    <row r="102" spans="1:12">
      <c r="B102" s="14"/>
    </row>
    <row r="103" spans="1:12">
      <c r="B103" s="14" t="s">
        <v>479</v>
      </c>
    </row>
    <row r="104" spans="1:12">
      <c r="B104" t="s">
        <v>2913</v>
      </c>
      <c r="C104" t="s">
        <v>2914</v>
      </c>
      <c r="D104" t="s">
        <v>300</v>
      </c>
      <c r="E104" t="s">
        <v>310</v>
      </c>
      <c r="F104" t="s">
        <v>310</v>
      </c>
      <c r="G104" t="s">
        <v>303</v>
      </c>
      <c r="H104" t="s">
        <v>310</v>
      </c>
      <c r="I104" t="s">
        <v>310</v>
      </c>
      <c r="J104">
        <v>1998</v>
      </c>
      <c r="K104">
        <v>2016</v>
      </c>
      <c r="L104">
        <v>18</v>
      </c>
    </row>
    <row r="105" spans="1:12">
      <c r="B105" t="s">
        <v>2915</v>
      </c>
      <c r="C105" t="s">
        <v>2916</v>
      </c>
      <c r="D105" t="s">
        <v>300</v>
      </c>
      <c r="E105" t="s">
        <v>310</v>
      </c>
      <c r="F105" t="s">
        <v>310</v>
      </c>
      <c r="G105" t="s">
        <v>303</v>
      </c>
      <c r="H105" t="s">
        <v>310</v>
      </c>
      <c r="I105" t="s">
        <v>310</v>
      </c>
      <c r="J105">
        <v>1998</v>
      </c>
      <c r="K105">
        <v>2016</v>
      </c>
      <c r="L105">
        <v>18</v>
      </c>
    </row>
    <row r="106" spans="1:12">
      <c r="B106" t="s">
        <v>2918</v>
      </c>
      <c r="C106" t="s">
        <v>2917</v>
      </c>
      <c r="D106" t="s">
        <v>300</v>
      </c>
      <c r="E106" t="s">
        <v>310</v>
      </c>
      <c r="F106" t="s">
        <v>310</v>
      </c>
      <c r="G106" t="s">
        <v>322</v>
      </c>
      <c r="H106">
        <v>0</v>
      </c>
      <c r="I106" t="s">
        <v>415</v>
      </c>
      <c r="J106">
        <v>1998</v>
      </c>
      <c r="K106">
        <v>2016</v>
      </c>
      <c r="L106">
        <v>18</v>
      </c>
    </row>
    <row r="107" spans="1:12">
      <c r="B107" t="s">
        <v>2919</v>
      </c>
      <c r="C107" t="s">
        <v>2920</v>
      </c>
      <c r="D107" t="s">
        <v>300</v>
      </c>
      <c r="E107" t="s">
        <v>310</v>
      </c>
      <c r="F107" t="s">
        <v>310</v>
      </c>
      <c r="G107" t="s">
        <v>303</v>
      </c>
      <c r="H107" t="s">
        <v>310</v>
      </c>
      <c r="I107" t="s">
        <v>310</v>
      </c>
      <c r="J107">
        <v>1998</v>
      </c>
      <c r="K107">
        <v>2016</v>
      </c>
      <c r="L107">
        <v>18</v>
      </c>
    </row>
    <row r="108" spans="1:12">
      <c r="B108" t="s">
        <v>2922</v>
      </c>
      <c r="C108" t="s">
        <v>2921</v>
      </c>
      <c r="D108" t="s">
        <v>300</v>
      </c>
      <c r="E108" t="s">
        <v>310</v>
      </c>
      <c r="F108" t="s">
        <v>310</v>
      </c>
      <c r="G108" t="s">
        <v>322</v>
      </c>
      <c r="H108">
        <v>0</v>
      </c>
      <c r="I108" t="s">
        <v>415</v>
      </c>
      <c r="J108">
        <v>1998</v>
      </c>
      <c r="K108">
        <v>2016</v>
      </c>
      <c r="L108">
        <v>18</v>
      </c>
    </row>
    <row r="109" spans="1:12">
      <c r="B109" t="s">
        <v>2923</v>
      </c>
      <c r="C109" t="s">
        <v>2924</v>
      </c>
      <c r="D109" t="s">
        <v>300</v>
      </c>
      <c r="E109" t="s">
        <v>310</v>
      </c>
      <c r="F109" t="s">
        <v>310</v>
      </c>
      <c r="G109" t="s">
        <v>322</v>
      </c>
      <c r="H109">
        <v>0</v>
      </c>
      <c r="I109" t="s">
        <v>415</v>
      </c>
      <c r="J109">
        <v>1998</v>
      </c>
      <c r="K109">
        <v>2016</v>
      </c>
      <c r="L109">
        <v>18</v>
      </c>
    </row>
    <row r="110" spans="1:12">
      <c r="B110" t="s">
        <v>2926</v>
      </c>
      <c r="C110" t="s">
        <v>2925</v>
      </c>
      <c r="D110" t="s">
        <v>300</v>
      </c>
      <c r="E110" t="s">
        <v>310</v>
      </c>
      <c r="F110" t="s">
        <v>310</v>
      </c>
      <c r="G110" t="s">
        <v>322</v>
      </c>
      <c r="H110">
        <v>0</v>
      </c>
      <c r="I110" t="s">
        <v>415</v>
      </c>
      <c r="J110">
        <v>1998</v>
      </c>
      <c r="K110">
        <v>2016</v>
      </c>
      <c r="L110">
        <v>18</v>
      </c>
    </row>
    <row r="111" spans="1:12">
      <c r="B111" t="s">
        <v>2928</v>
      </c>
      <c r="C111" t="s">
        <v>2927</v>
      </c>
      <c r="D111" t="s">
        <v>300</v>
      </c>
      <c r="E111" t="s">
        <v>310</v>
      </c>
      <c r="F111" t="s">
        <v>310</v>
      </c>
      <c r="G111" t="s">
        <v>322</v>
      </c>
      <c r="H111">
        <v>0</v>
      </c>
      <c r="I111" t="s">
        <v>415</v>
      </c>
      <c r="J111">
        <v>1998</v>
      </c>
      <c r="K111">
        <v>2016</v>
      </c>
      <c r="L111">
        <v>18</v>
      </c>
    </row>
    <row r="112" spans="1:12">
      <c r="B112" t="s">
        <v>2929</v>
      </c>
      <c r="C112" t="s">
        <v>2930</v>
      </c>
      <c r="D112" t="s">
        <v>300</v>
      </c>
      <c r="E112" t="s">
        <v>310</v>
      </c>
      <c r="F112" t="s">
        <v>310</v>
      </c>
      <c r="G112" t="s">
        <v>322</v>
      </c>
      <c r="H112">
        <v>0</v>
      </c>
      <c r="I112" t="s">
        <v>415</v>
      </c>
      <c r="J112">
        <v>1998</v>
      </c>
      <c r="K112">
        <v>2016</v>
      </c>
      <c r="L112">
        <v>18</v>
      </c>
    </row>
    <row r="113" spans="2:13">
      <c r="B113" t="s">
        <v>3139</v>
      </c>
      <c r="C113" t="s">
        <v>3138</v>
      </c>
      <c r="D113" t="s">
        <v>300</v>
      </c>
      <c r="E113" t="s">
        <v>310</v>
      </c>
      <c r="F113" t="s">
        <v>310</v>
      </c>
      <c r="G113" t="s">
        <v>322</v>
      </c>
      <c r="H113">
        <v>0</v>
      </c>
      <c r="I113" t="s">
        <v>415</v>
      </c>
      <c r="J113">
        <v>1998</v>
      </c>
      <c r="K113">
        <v>2016</v>
      </c>
      <c r="L113">
        <v>18</v>
      </c>
    </row>
    <row r="114" spans="2:13">
      <c r="B114" t="s">
        <v>3141</v>
      </c>
      <c r="C114" t="s">
        <v>3140</v>
      </c>
      <c r="D114" t="s">
        <v>300</v>
      </c>
      <c r="E114" t="s">
        <v>310</v>
      </c>
      <c r="F114" t="s">
        <v>310</v>
      </c>
      <c r="G114" t="s">
        <v>322</v>
      </c>
      <c r="H114">
        <v>0</v>
      </c>
      <c r="I114" t="s">
        <v>415</v>
      </c>
      <c r="J114">
        <v>1998</v>
      </c>
      <c r="K114">
        <v>2016</v>
      </c>
      <c r="L114">
        <v>18</v>
      </c>
      <c r="M114" t="s">
        <v>3142</v>
      </c>
    </row>
    <row r="115" spans="2:13">
      <c r="D115" t="s">
        <v>300</v>
      </c>
      <c r="E115" t="s">
        <v>310</v>
      </c>
      <c r="F115" t="s">
        <v>310</v>
      </c>
      <c r="G115" t="s">
        <v>322</v>
      </c>
      <c r="H115">
        <v>0</v>
      </c>
      <c r="I115" t="s">
        <v>415</v>
      </c>
      <c r="J115">
        <v>1998</v>
      </c>
      <c r="K115">
        <v>2016</v>
      </c>
      <c r="L115">
        <v>18</v>
      </c>
    </row>
    <row r="116" spans="2:13">
      <c r="B116" s="8" t="s">
        <v>3137</v>
      </c>
    </row>
    <row r="117" spans="2:13">
      <c r="B117" t="s">
        <v>3158</v>
      </c>
      <c r="C117" t="s">
        <v>3157</v>
      </c>
      <c r="D117" t="s">
        <v>334</v>
      </c>
      <c r="E117" t="s">
        <v>3162</v>
      </c>
      <c r="F117" t="s">
        <v>3074</v>
      </c>
      <c r="G117" t="s">
        <v>322</v>
      </c>
      <c r="H117">
        <v>0</v>
      </c>
      <c r="I117" t="s">
        <v>415</v>
      </c>
      <c r="J117">
        <v>1998</v>
      </c>
      <c r="K117">
        <v>2016</v>
      </c>
      <c r="L117">
        <v>18</v>
      </c>
      <c r="M117" t="s">
        <v>3159</v>
      </c>
    </row>
    <row r="118" spans="2:13">
      <c r="B118" t="s">
        <v>3161</v>
      </c>
      <c r="C118" t="s">
        <v>3160</v>
      </c>
      <c r="D118" t="s">
        <v>334</v>
      </c>
      <c r="E118" t="s">
        <v>3162</v>
      </c>
      <c r="F118" t="s">
        <v>3074</v>
      </c>
      <c r="G118" t="s">
        <v>322</v>
      </c>
      <c r="H118">
        <v>0</v>
      </c>
      <c r="I118" t="s">
        <v>415</v>
      </c>
      <c r="J118">
        <v>1998</v>
      </c>
      <c r="K118">
        <v>2016</v>
      </c>
      <c r="L118">
        <v>18</v>
      </c>
    </row>
    <row r="119" spans="2:13">
      <c r="B119" t="s">
        <v>3164</v>
      </c>
      <c r="C119" t="s">
        <v>3163</v>
      </c>
      <c r="D119" t="s">
        <v>334</v>
      </c>
      <c r="E119" t="s">
        <v>3162</v>
      </c>
      <c r="F119" t="s">
        <v>3074</v>
      </c>
      <c r="G119" t="s">
        <v>322</v>
      </c>
      <c r="H119">
        <v>0</v>
      </c>
      <c r="I119" t="s">
        <v>415</v>
      </c>
      <c r="J119">
        <v>1998</v>
      </c>
      <c r="K119">
        <v>2016</v>
      </c>
      <c r="L119">
        <v>18</v>
      </c>
    </row>
    <row r="120" spans="2:13">
      <c r="B120" t="s">
        <v>3166</v>
      </c>
      <c r="C120" t="s">
        <v>3165</v>
      </c>
      <c r="D120" t="s">
        <v>334</v>
      </c>
      <c r="E120" t="s">
        <v>589</v>
      </c>
      <c r="F120" t="s">
        <v>3074</v>
      </c>
      <c r="G120" t="s">
        <v>322</v>
      </c>
      <c r="H120">
        <v>0</v>
      </c>
      <c r="I120" t="s">
        <v>415</v>
      </c>
      <c r="J120">
        <v>2003</v>
      </c>
      <c r="K120">
        <v>2016</v>
      </c>
      <c r="L120">
        <v>13</v>
      </c>
    </row>
    <row r="121" spans="2:13">
      <c r="B121" t="s">
        <v>3168</v>
      </c>
      <c r="C121" t="s">
        <v>3167</v>
      </c>
      <c r="D121" t="s">
        <v>334</v>
      </c>
      <c r="E121" t="s">
        <v>338</v>
      </c>
      <c r="F121" t="s">
        <v>3074</v>
      </c>
      <c r="G121" t="s">
        <v>322</v>
      </c>
      <c r="H121">
        <v>0</v>
      </c>
      <c r="I121" t="s">
        <v>415</v>
      </c>
      <c r="J121">
        <v>2003</v>
      </c>
      <c r="K121">
        <v>2016</v>
      </c>
      <c r="L121">
        <v>13</v>
      </c>
    </row>
    <row r="122" spans="2:13">
      <c r="B122" t="s">
        <v>3169</v>
      </c>
      <c r="C122" t="s">
        <v>3171</v>
      </c>
      <c r="D122" t="s">
        <v>334</v>
      </c>
      <c r="E122" t="s">
        <v>338</v>
      </c>
      <c r="F122" t="s">
        <v>3074</v>
      </c>
      <c r="G122" t="s">
        <v>322</v>
      </c>
      <c r="H122">
        <v>0</v>
      </c>
      <c r="I122" t="s">
        <v>415</v>
      </c>
      <c r="J122">
        <v>1999</v>
      </c>
      <c r="K122">
        <v>2016</v>
      </c>
      <c r="L122">
        <v>17</v>
      </c>
      <c r="M122" t="s">
        <v>3170</v>
      </c>
    </row>
    <row r="123" spans="2:13">
      <c r="B123" t="s">
        <v>3172</v>
      </c>
      <c r="C123" t="s">
        <v>3173</v>
      </c>
      <c r="D123" t="s">
        <v>334</v>
      </c>
      <c r="E123" t="s">
        <v>338</v>
      </c>
      <c r="F123" t="s">
        <v>3074</v>
      </c>
      <c r="G123" t="s">
        <v>322</v>
      </c>
      <c r="H123">
        <v>0</v>
      </c>
      <c r="I123" t="s">
        <v>415</v>
      </c>
      <c r="J123">
        <v>2003</v>
      </c>
      <c r="K123">
        <v>2016</v>
      </c>
      <c r="L123">
        <v>17</v>
      </c>
    </row>
    <row r="125" spans="2:13">
      <c r="B125" s="14" t="s">
        <v>479</v>
      </c>
    </row>
    <row r="126" spans="2:13">
      <c r="B126" t="s">
        <v>3144</v>
      </c>
      <c r="C126" t="s">
        <v>3143</v>
      </c>
      <c r="D126" t="s">
        <v>300</v>
      </c>
      <c r="E126" t="s">
        <v>310</v>
      </c>
      <c r="F126" t="s">
        <v>310</v>
      </c>
      <c r="G126" t="s">
        <v>322</v>
      </c>
      <c r="H126" t="s">
        <v>310</v>
      </c>
      <c r="I126" t="s">
        <v>310</v>
      </c>
      <c r="J126">
        <v>1998</v>
      </c>
      <c r="K126">
        <v>2016</v>
      </c>
      <c r="L126">
        <v>18</v>
      </c>
    </row>
    <row r="127" spans="2:13">
      <c r="B127" t="s">
        <v>3145</v>
      </c>
      <c r="C127" t="s">
        <v>3146</v>
      </c>
      <c r="D127" t="s">
        <v>300</v>
      </c>
      <c r="E127" t="s">
        <v>310</v>
      </c>
      <c r="F127" t="s">
        <v>310</v>
      </c>
      <c r="G127" t="s">
        <v>322</v>
      </c>
      <c r="H127" t="s">
        <v>310</v>
      </c>
      <c r="I127" t="s">
        <v>310</v>
      </c>
      <c r="J127">
        <v>1998</v>
      </c>
      <c r="K127">
        <v>2016</v>
      </c>
      <c r="L127">
        <v>18</v>
      </c>
    </row>
    <row r="128" spans="2:13">
      <c r="B128" t="s">
        <v>3147</v>
      </c>
      <c r="C128" t="s">
        <v>3148</v>
      </c>
      <c r="D128" t="s">
        <v>300</v>
      </c>
      <c r="E128" t="s">
        <v>310</v>
      </c>
      <c r="F128" t="s">
        <v>310</v>
      </c>
      <c r="G128" t="s">
        <v>322</v>
      </c>
      <c r="H128" t="s">
        <v>310</v>
      </c>
      <c r="I128" t="s">
        <v>310</v>
      </c>
      <c r="J128">
        <v>1998</v>
      </c>
      <c r="K128">
        <v>2016</v>
      </c>
      <c r="L128">
        <v>18</v>
      </c>
    </row>
    <row r="129" spans="2:13">
      <c r="B129" t="s">
        <v>3150</v>
      </c>
      <c r="C129" t="s">
        <v>3149</v>
      </c>
      <c r="D129" t="s">
        <v>300</v>
      </c>
      <c r="E129" t="s">
        <v>310</v>
      </c>
      <c r="F129" t="s">
        <v>310</v>
      </c>
      <c r="G129" t="s">
        <v>322</v>
      </c>
      <c r="H129" t="s">
        <v>310</v>
      </c>
      <c r="I129" t="s">
        <v>310</v>
      </c>
      <c r="J129">
        <v>1998</v>
      </c>
      <c r="K129">
        <v>2016</v>
      </c>
      <c r="L129">
        <v>18</v>
      </c>
    </row>
    <row r="130" spans="2:13">
      <c r="B130" t="s">
        <v>3152</v>
      </c>
      <c r="C130" t="s">
        <v>3151</v>
      </c>
      <c r="D130" t="s">
        <v>300</v>
      </c>
      <c r="E130" t="s">
        <v>310</v>
      </c>
      <c r="F130" t="s">
        <v>310</v>
      </c>
      <c r="G130" t="s">
        <v>322</v>
      </c>
      <c r="H130" t="s">
        <v>310</v>
      </c>
      <c r="I130" t="s">
        <v>310</v>
      </c>
      <c r="J130">
        <v>1998</v>
      </c>
      <c r="K130">
        <v>2016</v>
      </c>
      <c r="L130">
        <v>18</v>
      </c>
      <c r="M130" t="s">
        <v>3153</v>
      </c>
    </row>
    <row r="131" spans="2:13">
      <c r="B131" t="s">
        <v>3155</v>
      </c>
      <c r="C131" t="s">
        <v>3154</v>
      </c>
      <c r="D131" t="s">
        <v>300</v>
      </c>
      <c r="E131" t="s">
        <v>310</v>
      </c>
      <c r="F131" t="s">
        <v>310</v>
      </c>
      <c r="G131" t="s">
        <v>322</v>
      </c>
      <c r="H131" t="s">
        <v>310</v>
      </c>
      <c r="I131" t="s">
        <v>310</v>
      </c>
      <c r="J131">
        <v>1998</v>
      </c>
      <c r="K131">
        <v>2016</v>
      </c>
      <c r="L131">
        <v>18</v>
      </c>
      <c r="M131" t="s">
        <v>3156</v>
      </c>
    </row>
  </sheetData>
  <autoFilter ref="A1:M101">
    <filterColumn colId="0">
      <customFilters>
        <customFilter operator="notEqual" val=" "/>
      </customFilters>
    </filterColumn>
  </autoFilter>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58"/>
  <sheetViews>
    <sheetView workbookViewId="0">
      <selection activeCell="A37" sqref="A3:A37"/>
    </sheetView>
  </sheetViews>
  <sheetFormatPr defaultRowHeight="15"/>
  <cols>
    <col min="1" max="1" width="8.7109375" style="48"/>
    <col min="2" max="2" width="13.7109375" customWidth="1"/>
    <col min="3" max="3" width="40.570312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s="14" t="s">
        <v>2255</v>
      </c>
    </row>
    <row r="3" spans="1:13">
      <c r="A3" s="48">
        <v>1</v>
      </c>
      <c r="B3" t="s">
        <v>2275</v>
      </c>
      <c r="C3" t="s">
        <v>2276</v>
      </c>
      <c r="D3" t="s">
        <v>334</v>
      </c>
      <c r="E3" t="s">
        <v>338</v>
      </c>
      <c r="F3" t="s">
        <v>2277</v>
      </c>
      <c r="G3" s="10" t="s">
        <v>322</v>
      </c>
      <c r="H3">
        <v>0</v>
      </c>
      <c r="I3" s="20" t="s">
        <v>2312</v>
      </c>
      <c r="J3">
        <v>2000</v>
      </c>
      <c r="K3">
        <v>2000</v>
      </c>
      <c r="L3">
        <v>1</v>
      </c>
    </row>
    <row r="4" spans="1:13">
      <c r="A4" s="48">
        <v>1</v>
      </c>
      <c r="B4" t="s">
        <v>2279</v>
      </c>
      <c r="C4" t="s">
        <v>2278</v>
      </c>
      <c r="D4" t="s">
        <v>334</v>
      </c>
      <c r="E4" t="s">
        <v>338</v>
      </c>
      <c r="F4" t="s">
        <v>2277</v>
      </c>
      <c r="G4" s="10" t="s">
        <v>322</v>
      </c>
      <c r="H4">
        <v>0</v>
      </c>
      <c r="I4" s="20" t="s">
        <v>2312</v>
      </c>
      <c r="J4">
        <v>2000</v>
      </c>
      <c r="K4">
        <v>2000</v>
      </c>
      <c r="L4">
        <v>1</v>
      </c>
    </row>
    <row r="5" spans="1:13" hidden="1">
      <c r="B5" t="s">
        <v>2280</v>
      </c>
      <c r="C5" t="s">
        <v>2281</v>
      </c>
      <c r="D5" t="s">
        <v>334</v>
      </c>
      <c r="E5" t="s">
        <v>310</v>
      </c>
      <c r="F5" t="s">
        <v>310</v>
      </c>
      <c r="G5" t="s">
        <v>303</v>
      </c>
      <c r="H5" t="s">
        <v>310</v>
      </c>
      <c r="I5" t="s">
        <v>310</v>
      </c>
      <c r="J5">
        <v>2000</v>
      </c>
      <c r="K5">
        <v>2000</v>
      </c>
      <c r="L5">
        <v>1</v>
      </c>
    </row>
    <row r="6" spans="1:13" hidden="1">
      <c r="B6" t="s">
        <v>2283</v>
      </c>
      <c r="C6" t="s">
        <v>2282</v>
      </c>
      <c r="D6" t="s">
        <v>382</v>
      </c>
      <c r="E6" t="s">
        <v>310</v>
      </c>
      <c r="F6" t="s">
        <v>310</v>
      </c>
      <c r="G6" t="s">
        <v>303</v>
      </c>
      <c r="H6" t="s">
        <v>310</v>
      </c>
      <c r="I6" t="s">
        <v>310</v>
      </c>
      <c r="J6">
        <v>2000</v>
      </c>
      <c r="K6">
        <v>2000</v>
      </c>
      <c r="L6">
        <v>1</v>
      </c>
      <c r="M6" t="s">
        <v>2284</v>
      </c>
    </row>
    <row r="7" spans="1:13" hidden="1">
      <c r="B7" t="s">
        <v>2286</v>
      </c>
      <c r="C7" t="s">
        <v>2285</v>
      </c>
      <c r="D7" t="s">
        <v>382</v>
      </c>
      <c r="E7" t="s">
        <v>310</v>
      </c>
      <c r="F7" t="s">
        <v>310</v>
      </c>
      <c r="G7" t="s">
        <v>303</v>
      </c>
      <c r="H7" t="s">
        <v>310</v>
      </c>
      <c r="I7" t="s">
        <v>310</v>
      </c>
      <c r="J7">
        <v>2000</v>
      </c>
      <c r="K7">
        <v>2000</v>
      </c>
      <c r="L7">
        <v>1</v>
      </c>
      <c r="M7" t="s">
        <v>2287</v>
      </c>
    </row>
    <row r="8" spans="1:13">
      <c r="A8" s="48">
        <v>1</v>
      </c>
      <c r="B8" t="s">
        <v>2289</v>
      </c>
      <c r="C8" t="s">
        <v>2288</v>
      </c>
      <c r="D8" t="s">
        <v>382</v>
      </c>
      <c r="E8" t="s">
        <v>338</v>
      </c>
      <c r="F8" t="s">
        <v>2277</v>
      </c>
      <c r="G8" t="s">
        <v>303</v>
      </c>
      <c r="H8" t="s">
        <v>2290</v>
      </c>
      <c r="I8" t="s">
        <v>2291</v>
      </c>
      <c r="J8">
        <v>2000</v>
      </c>
      <c r="K8">
        <v>2000</v>
      </c>
      <c r="L8">
        <v>1</v>
      </c>
      <c r="M8" t="s">
        <v>2292</v>
      </c>
    </row>
    <row r="9" spans="1:13" ht="15" hidden="1" customHeight="1">
      <c r="B9" t="s">
        <v>2294</v>
      </c>
      <c r="C9" t="s">
        <v>2293</v>
      </c>
      <c r="D9" t="s">
        <v>382</v>
      </c>
      <c r="E9" t="s">
        <v>310</v>
      </c>
      <c r="F9" t="s">
        <v>310</v>
      </c>
      <c r="G9" t="s">
        <v>303</v>
      </c>
      <c r="H9" t="s">
        <v>310</v>
      </c>
      <c r="I9" t="s">
        <v>310</v>
      </c>
      <c r="J9">
        <v>2000</v>
      </c>
      <c r="K9">
        <v>2000</v>
      </c>
      <c r="L9">
        <v>1</v>
      </c>
    </row>
    <row r="10" spans="1:13" ht="15" hidden="1" customHeight="1">
      <c r="B10" t="s">
        <v>2296</v>
      </c>
      <c r="C10" t="s">
        <v>2295</v>
      </c>
      <c r="D10" t="s">
        <v>382</v>
      </c>
      <c r="E10" t="s">
        <v>310</v>
      </c>
      <c r="F10" t="s">
        <v>310</v>
      </c>
      <c r="G10" t="s">
        <v>303</v>
      </c>
      <c r="H10" t="s">
        <v>310</v>
      </c>
      <c r="I10" t="s">
        <v>310</v>
      </c>
      <c r="J10">
        <v>2000</v>
      </c>
      <c r="K10">
        <v>2000</v>
      </c>
      <c r="L10">
        <v>1</v>
      </c>
      <c r="M10" t="s">
        <v>2327</v>
      </c>
    </row>
    <row r="11" spans="1:13" ht="15" hidden="1" customHeight="1">
      <c r="B11" t="s">
        <v>2298</v>
      </c>
      <c r="C11" t="s">
        <v>2297</v>
      </c>
      <c r="D11" t="s">
        <v>382</v>
      </c>
      <c r="E11" t="s">
        <v>310</v>
      </c>
      <c r="F11" t="s">
        <v>310</v>
      </c>
      <c r="G11" t="s">
        <v>303</v>
      </c>
      <c r="H11" t="s">
        <v>310</v>
      </c>
      <c r="I11" t="s">
        <v>310</v>
      </c>
      <c r="J11">
        <v>2000</v>
      </c>
      <c r="K11">
        <v>2000</v>
      </c>
      <c r="L11">
        <v>1</v>
      </c>
      <c r="M11" t="s">
        <v>2327</v>
      </c>
    </row>
    <row r="12" spans="1:13" ht="15" hidden="1" customHeight="1">
      <c r="B12" t="s">
        <v>2300</v>
      </c>
      <c r="C12" t="s">
        <v>2299</v>
      </c>
      <c r="D12" t="s">
        <v>382</v>
      </c>
      <c r="E12" t="s">
        <v>310</v>
      </c>
      <c r="F12" t="s">
        <v>310</v>
      </c>
      <c r="G12" t="s">
        <v>303</v>
      </c>
      <c r="H12" t="s">
        <v>310</v>
      </c>
      <c r="I12" t="s">
        <v>310</v>
      </c>
      <c r="J12">
        <v>2000</v>
      </c>
      <c r="K12">
        <v>2000</v>
      </c>
      <c r="L12">
        <v>1</v>
      </c>
      <c r="M12" t="s">
        <v>2327</v>
      </c>
    </row>
    <row r="13" spans="1:13" ht="15" hidden="1" customHeight="1">
      <c r="B13" t="s">
        <v>2302</v>
      </c>
      <c r="C13" t="s">
        <v>2301</v>
      </c>
      <c r="D13" t="s">
        <v>334</v>
      </c>
      <c r="E13" t="s">
        <v>310</v>
      </c>
      <c r="F13" t="s">
        <v>310</v>
      </c>
      <c r="G13" t="s">
        <v>303</v>
      </c>
      <c r="H13" t="s">
        <v>310</v>
      </c>
      <c r="I13" t="s">
        <v>310</v>
      </c>
      <c r="J13">
        <v>2000</v>
      </c>
      <c r="K13">
        <v>2000</v>
      </c>
      <c r="L13">
        <v>1</v>
      </c>
      <c r="M13" t="s">
        <v>2327</v>
      </c>
    </row>
    <row r="14" spans="1:13" ht="15" hidden="1" customHeight="1">
      <c r="B14" t="s">
        <v>2304</v>
      </c>
      <c r="C14" t="s">
        <v>2303</v>
      </c>
      <c r="D14" t="s">
        <v>382</v>
      </c>
      <c r="E14" t="s">
        <v>310</v>
      </c>
      <c r="F14" t="s">
        <v>310</v>
      </c>
      <c r="G14" t="s">
        <v>303</v>
      </c>
      <c r="H14" t="s">
        <v>310</v>
      </c>
      <c r="I14" t="s">
        <v>310</v>
      </c>
      <c r="J14">
        <v>2000</v>
      </c>
      <c r="K14">
        <v>2000</v>
      </c>
      <c r="L14">
        <v>1</v>
      </c>
      <c r="M14" t="s">
        <v>2327</v>
      </c>
    </row>
    <row r="15" spans="1:13" ht="15" hidden="1" customHeight="1">
      <c r="B15" t="s">
        <v>2306</v>
      </c>
      <c r="C15" t="s">
        <v>2305</v>
      </c>
      <c r="D15" t="s">
        <v>382</v>
      </c>
      <c r="E15" t="s">
        <v>310</v>
      </c>
      <c r="F15" t="s">
        <v>310</v>
      </c>
      <c r="G15" t="s">
        <v>303</v>
      </c>
      <c r="H15" t="s">
        <v>310</v>
      </c>
      <c r="I15" t="s">
        <v>310</v>
      </c>
      <c r="J15">
        <v>2000</v>
      </c>
      <c r="K15">
        <v>2000</v>
      </c>
      <c r="L15">
        <v>1</v>
      </c>
      <c r="M15" t="s">
        <v>2327</v>
      </c>
    </row>
    <row r="16" spans="1:13" ht="15" hidden="1" customHeight="1">
      <c r="B16" t="s">
        <v>2308</v>
      </c>
      <c r="C16" t="s">
        <v>2307</v>
      </c>
      <c r="D16" t="s">
        <v>382</v>
      </c>
      <c r="E16" t="s">
        <v>310</v>
      </c>
      <c r="F16" t="s">
        <v>310</v>
      </c>
      <c r="G16" t="s">
        <v>303</v>
      </c>
      <c r="H16" t="s">
        <v>310</v>
      </c>
      <c r="I16" t="s">
        <v>310</v>
      </c>
      <c r="J16">
        <v>2000</v>
      </c>
      <c r="K16">
        <v>2000</v>
      </c>
      <c r="L16">
        <v>1</v>
      </c>
      <c r="M16" t="s">
        <v>2327</v>
      </c>
    </row>
    <row r="17" spans="1:13" ht="15" hidden="1" customHeight="1">
      <c r="B17" t="s">
        <v>2310</v>
      </c>
      <c r="C17" t="s">
        <v>2309</v>
      </c>
      <c r="D17" t="s">
        <v>334</v>
      </c>
      <c r="E17" t="s">
        <v>338</v>
      </c>
      <c r="F17" t="s">
        <v>2277</v>
      </c>
      <c r="G17" s="10" t="s">
        <v>322</v>
      </c>
      <c r="H17">
        <v>1</v>
      </c>
      <c r="I17" t="s">
        <v>2311</v>
      </c>
      <c r="J17">
        <v>2000</v>
      </c>
      <c r="K17">
        <v>2000</v>
      </c>
      <c r="L17">
        <v>1</v>
      </c>
      <c r="M17" t="s">
        <v>2327</v>
      </c>
    </row>
    <row r="18" spans="1:13" ht="15" hidden="1" customHeight="1">
      <c r="B18" t="s">
        <v>2314</v>
      </c>
      <c r="C18" t="s">
        <v>2313</v>
      </c>
      <c r="D18" t="s">
        <v>334</v>
      </c>
      <c r="E18" t="s">
        <v>338</v>
      </c>
      <c r="F18" t="s">
        <v>2277</v>
      </c>
      <c r="G18" s="10" t="s">
        <v>322</v>
      </c>
      <c r="H18">
        <v>1</v>
      </c>
      <c r="I18" s="20" t="s">
        <v>2312</v>
      </c>
      <c r="J18">
        <v>2000</v>
      </c>
      <c r="K18">
        <v>2000</v>
      </c>
      <c r="L18">
        <v>1</v>
      </c>
      <c r="M18" t="s">
        <v>2327</v>
      </c>
    </row>
    <row r="19" spans="1:13" ht="15" hidden="1" customHeight="1">
      <c r="B19" t="s">
        <v>2316</v>
      </c>
      <c r="C19" t="s">
        <v>2315</v>
      </c>
      <c r="D19" t="s">
        <v>334</v>
      </c>
      <c r="E19" t="s">
        <v>338</v>
      </c>
      <c r="F19" t="s">
        <v>2277</v>
      </c>
      <c r="G19" s="10" t="s">
        <v>322</v>
      </c>
      <c r="H19">
        <v>1</v>
      </c>
      <c r="I19" s="20" t="s">
        <v>2317</v>
      </c>
      <c r="J19">
        <v>2000</v>
      </c>
      <c r="K19">
        <v>2000</v>
      </c>
      <c r="L19">
        <v>1</v>
      </c>
      <c r="M19" t="s">
        <v>2327</v>
      </c>
    </row>
    <row r="20" spans="1:13" ht="15" customHeight="1">
      <c r="A20" s="48">
        <v>1</v>
      </c>
      <c r="B20" t="s">
        <v>2319</v>
      </c>
      <c r="C20" t="s">
        <v>2318</v>
      </c>
      <c r="D20" t="s">
        <v>334</v>
      </c>
      <c r="E20" t="s">
        <v>338</v>
      </c>
      <c r="F20" t="s">
        <v>2277</v>
      </c>
      <c r="G20" s="10" t="s">
        <v>322</v>
      </c>
      <c r="H20">
        <v>1</v>
      </c>
      <c r="I20" s="20" t="s">
        <v>2320</v>
      </c>
      <c r="J20">
        <v>2000</v>
      </c>
      <c r="K20">
        <v>2000</v>
      </c>
      <c r="L20">
        <v>1</v>
      </c>
      <c r="M20" t="s">
        <v>2327</v>
      </c>
    </row>
    <row r="21" spans="1:13" ht="15" customHeight="1">
      <c r="A21" s="48">
        <v>1</v>
      </c>
      <c r="B21" t="s">
        <v>2322</v>
      </c>
      <c r="C21" t="s">
        <v>2321</v>
      </c>
      <c r="D21" t="s">
        <v>382</v>
      </c>
      <c r="E21" t="s">
        <v>338</v>
      </c>
      <c r="F21" t="s">
        <v>2277</v>
      </c>
      <c r="G21" t="s">
        <v>303</v>
      </c>
      <c r="H21">
        <v>1</v>
      </c>
      <c r="I21" t="s">
        <v>2323</v>
      </c>
      <c r="J21">
        <v>2000</v>
      </c>
      <c r="K21">
        <v>2000</v>
      </c>
      <c r="L21">
        <v>1</v>
      </c>
      <c r="M21" t="s">
        <v>2327</v>
      </c>
    </row>
    <row r="22" spans="1:13" ht="15" hidden="1" customHeight="1">
      <c r="B22" t="s">
        <v>2325</v>
      </c>
      <c r="C22" t="s">
        <v>2324</v>
      </c>
      <c r="D22" t="s">
        <v>334</v>
      </c>
      <c r="E22" t="s">
        <v>338</v>
      </c>
      <c r="F22" t="s">
        <v>2277</v>
      </c>
      <c r="G22" s="10" t="s">
        <v>322</v>
      </c>
      <c r="H22">
        <v>1</v>
      </c>
      <c r="I22" s="20" t="s">
        <v>2326</v>
      </c>
      <c r="J22">
        <v>2000</v>
      </c>
      <c r="K22">
        <v>2000</v>
      </c>
      <c r="L22">
        <v>1</v>
      </c>
      <c r="M22" t="s">
        <v>2327</v>
      </c>
    </row>
    <row r="23" spans="1:13" ht="15" hidden="1" customHeight="1">
      <c r="B23" t="s">
        <v>2327</v>
      </c>
    </row>
    <row r="24" spans="1:13" ht="15" hidden="1" customHeight="1">
      <c r="B24" t="s">
        <v>2333</v>
      </c>
      <c r="C24" t="s">
        <v>2332</v>
      </c>
      <c r="D24" t="s">
        <v>334</v>
      </c>
      <c r="E24" t="s">
        <v>338</v>
      </c>
      <c r="F24" t="s">
        <v>2277</v>
      </c>
      <c r="G24" s="10" t="s">
        <v>322</v>
      </c>
      <c r="H24">
        <v>0.01</v>
      </c>
      <c r="I24" s="20" t="s">
        <v>2312</v>
      </c>
      <c r="J24">
        <v>2000</v>
      </c>
      <c r="K24">
        <v>2000</v>
      </c>
      <c r="L24">
        <v>1</v>
      </c>
    </row>
    <row r="25" spans="1:13" ht="15" hidden="1" customHeight="1">
      <c r="B25" t="s">
        <v>2335</v>
      </c>
      <c r="C25" t="s">
        <v>2334</v>
      </c>
      <c r="D25" t="s">
        <v>334</v>
      </c>
      <c r="E25" t="s">
        <v>310</v>
      </c>
      <c r="F25" t="s">
        <v>310</v>
      </c>
      <c r="G25" t="s">
        <v>303</v>
      </c>
      <c r="H25" t="s">
        <v>310</v>
      </c>
      <c r="I25" t="s">
        <v>310</v>
      </c>
      <c r="J25">
        <v>2000</v>
      </c>
      <c r="K25">
        <v>2000</v>
      </c>
      <c r="L25">
        <v>1</v>
      </c>
    </row>
    <row r="26" spans="1:13" ht="15" hidden="1" customHeight="1">
      <c r="B26" s="14" t="s">
        <v>2341</v>
      </c>
    </row>
    <row r="27" spans="1:13" ht="15" hidden="1" customHeight="1">
      <c r="B27" t="s">
        <v>2343</v>
      </c>
      <c r="C27" t="s">
        <v>2342</v>
      </c>
      <c r="D27" t="s">
        <v>382</v>
      </c>
      <c r="E27" t="s">
        <v>338</v>
      </c>
      <c r="F27" t="s">
        <v>2277</v>
      </c>
      <c r="G27" s="10" t="s">
        <v>322</v>
      </c>
      <c r="H27">
        <v>0</v>
      </c>
      <c r="I27" t="s">
        <v>415</v>
      </c>
      <c r="J27">
        <v>2000</v>
      </c>
      <c r="K27">
        <v>2000</v>
      </c>
      <c r="L27">
        <v>1</v>
      </c>
      <c r="M27" t="s">
        <v>2327</v>
      </c>
    </row>
    <row r="28" spans="1:13" ht="15" hidden="1" customHeight="1">
      <c r="B28" t="s">
        <v>2345</v>
      </c>
      <c r="C28" t="s">
        <v>2344</v>
      </c>
      <c r="D28" t="s">
        <v>334</v>
      </c>
      <c r="E28" t="s">
        <v>338</v>
      </c>
      <c r="F28" t="s">
        <v>2277</v>
      </c>
      <c r="G28" s="10" t="s">
        <v>322</v>
      </c>
      <c r="H28">
        <v>1</v>
      </c>
      <c r="I28" t="s">
        <v>415</v>
      </c>
      <c r="J28">
        <v>2000</v>
      </c>
      <c r="K28">
        <v>2000</v>
      </c>
      <c r="L28">
        <v>1</v>
      </c>
      <c r="M28" t="s">
        <v>2327</v>
      </c>
    </row>
    <row r="29" spans="1:13" ht="15" customHeight="1">
      <c r="A29" s="48">
        <v>1</v>
      </c>
      <c r="B29" t="s">
        <v>2347</v>
      </c>
      <c r="C29" t="s">
        <v>2346</v>
      </c>
      <c r="D29" t="s">
        <v>382</v>
      </c>
      <c r="E29" t="s">
        <v>338</v>
      </c>
      <c r="F29" t="s">
        <v>2277</v>
      </c>
      <c r="G29" s="10" t="s">
        <v>322</v>
      </c>
      <c r="H29">
        <v>0</v>
      </c>
      <c r="I29" t="s">
        <v>415</v>
      </c>
      <c r="J29">
        <v>2000</v>
      </c>
      <c r="K29">
        <v>2000</v>
      </c>
      <c r="L29">
        <v>1</v>
      </c>
      <c r="M29" t="s">
        <v>2327</v>
      </c>
    </row>
    <row r="30" spans="1:13" ht="15" hidden="1" customHeight="1">
      <c r="B30" t="s">
        <v>2348</v>
      </c>
      <c r="C30" t="s">
        <v>2349</v>
      </c>
      <c r="D30" t="s">
        <v>382</v>
      </c>
      <c r="E30" t="s">
        <v>338</v>
      </c>
      <c r="F30" t="s">
        <v>2277</v>
      </c>
      <c r="G30" s="10" t="s">
        <v>322</v>
      </c>
      <c r="H30">
        <v>0</v>
      </c>
      <c r="I30" t="s">
        <v>415</v>
      </c>
      <c r="J30">
        <v>2000</v>
      </c>
      <c r="K30">
        <v>2000</v>
      </c>
      <c r="L30">
        <v>1</v>
      </c>
      <c r="M30" t="s">
        <v>2327</v>
      </c>
    </row>
    <row r="31" spans="1:13" ht="15" customHeight="1">
      <c r="A31" s="48">
        <v>1</v>
      </c>
      <c r="B31" t="s">
        <v>2351</v>
      </c>
      <c r="C31" t="s">
        <v>2350</v>
      </c>
      <c r="D31" t="s">
        <v>382</v>
      </c>
      <c r="E31" t="s">
        <v>338</v>
      </c>
      <c r="F31" t="s">
        <v>2277</v>
      </c>
      <c r="G31" s="10" t="s">
        <v>322</v>
      </c>
      <c r="H31">
        <v>0</v>
      </c>
      <c r="I31" t="s">
        <v>415</v>
      </c>
      <c r="J31">
        <v>2000</v>
      </c>
      <c r="K31">
        <v>2000</v>
      </c>
      <c r="L31">
        <v>1</v>
      </c>
      <c r="M31" t="s">
        <v>2327</v>
      </c>
    </row>
    <row r="32" spans="1:13" ht="15" customHeight="1">
      <c r="A32" s="48">
        <v>1</v>
      </c>
      <c r="B32" t="s">
        <v>2353</v>
      </c>
      <c r="C32" t="s">
        <v>2352</v>
      </c>
      <c r="D32" t="s">
        <v>382</v>
      </c>
      <c r="E32" t="s">
        <v>338</v>
      </c>
      <c r="F32" t="s">
        <v>2277</v>
      </c>
      <c r="G32" s="10" t="s">
        <v>322</v>
      </c>
      <c r="H32">
        <v>0</v>
      </c>
      <c r="I32" t="s">
        <v>415</v>
      </c>
      <c r="J32">
        <v>2000</v>
      </c>
      <c r="K32">
        <v>2000</v>
      </c>
      <c r="L32">
        <v>1</v>
      </c>
      <c r="M32" t="s">
        <v>2327</v>
      </c>
    </row>
    <row r="33" spans="1:13" ht="15" hidden="1" customHeight="1">
      <c r="B33" t="s">
        <v>2355</v>
      </c>
      <c r="C33" t="s">
        <v>2354</v>
      </c>
      <c r="D33" t="s">
        <v>382</v>
      </c>
      <c r="E33" t="s">
        <v>338</v>
      </c>
      <c r="F33" t="s">
        <v>2277</v>
      </c>
      <c r="G33" s="10" t="s">
        <v>322</v>
      </c>
      <c r="H33">
        <v>0</v>
      </c>
      <c r="I33" t="s">
        <v>415</v>
      </c>
      <c r="J33">
        <v>2000</v>
      </c>
      <c r="K33">
        <v>2000</v>
      </c>
      <c r="L33">
        <v>1</v>
      </c>
      <c r="M33" t="s">
        <v>2327</v>
      </c>
    </row>
    <row r="34" spans="1:13" ht="15" hidden="1" customHeight="1">
      <c r="B34" t="s">
        <v>2314</v>
      </c>
      <c r="C34" t="s">
        <v>2356</v>
      </c>
      <c r="D34" t="s">
        <v>334</v>
      </c>
      <c r="E34" t="s">
        <v>338</v>
      </c>
      <c r="F34" t="s">
        <v>2277</v>
      </c>
      <c r="G34" s="10" t="s">
        <v>322</v>
      </c>
      <c r="H34">
        <v>0</v>
      </c>
      <c r="I34" t="s">
        <v>415</v>
      </c>
      <c r="J34">
        <v>2000</v>
      </c>
      <c r="K34">
        <v>2000</v>
      </c>
      <c r="L34">
        <v>1</v>
      </c>
      <c r="M34" t="s">
        <v>2327</v>
      </c>
    </row>
    <row r="35" spans="1:13" ht="15" hidden="1" customHeight="1">
      <c r="B35" t="s">
        <v>2316</v>
      </c>
      <c r="C35" t="s">
        <v>2357</v>
      </c>
      <c r="D35" t="s">
        <v>334</v>
      </c>
      <c r="E35" t="s">
        <v>338</v>
      </c>
      <c r="F35" t="s">
        <v>2277</v>
      </c>
      <c r="G35" s="10" t="s">
        <v>322</v>
      </c>
      <c r="H35">
        <v>0</v>
      </c>
      <c r="I35" t="s">
        <v>415</v>
      </c>
      <c r="J35">
        <v>2000</v>
      </c>
      <c r="K35">
        <v>2000</v>
      </c>
      <c r="L35">
        <v>1</v>
      </c>
      <c r="M35" t="s">
        <v>2327</v>
      </c>
    </row>
    <row r="36" spans="1:13" ht="15" customHeight="1">
      <c r="A36" s="48">
        <v>1</v>
      </c>
      <c r="B36" t="s">
        <v>2319</v>
      </c>
      <c r="C36" t="s">
        <v>2358</v>
      </c>
      <c r="D36" t="s">
        <v>334</v>
      </c>
      <c r="E36" t="s">
        <v>338</v>
      </c>
      <c r="F36" t="s">
        <v>2277</v>
      </c>
      <c r="G36" s="10" t="s">
        <v>322</v>
      </c>
      <c r="H36">
        <v>0</v>
      </c>
      <c r="I36" t="s">
        <v>415</v>
      </c>
      <c r="J36">
        <v>2000</v>
      </c>
      <c r="K36">
        <v>2000</v>
      </c>
      <c r="L36">
        <v>1</v>
      </c>
      <c r="M36" t="s">
        <v>2327</v>
      </c>
    </row>
    <row r="37" spans="1:13" ht="15" customHeight="1">
      <c r="A37" s="48">
        <v>1</v>
      </c>
      <c r="B37" t="s">
        <v>2322</v>
      </c>
      <c r="C37" t="s">
        <v>2359</v>
      </c>
      <c r="D37" t="s">
        <v>382</v>
      </c>
      <c r="E37" t="s">
        <v>338</v>
      </c>
      <c r="F37" t="s">
        <v>2277</v>
      </c>
      <c r="G37" s="10" t="s">
        <v>322</v>
      </c>
      <c r="H37">
        <v>0</v>
      </c>
      <c r="I37" t="s">
        <v>415</v>
      </c>
      <c r="J37">
        <v>2000</v>
      </c>
      <c r="K37">
        <v>2000</v>
      </c>
      <c r="L37">
        <v>1</v>
      </c>
      <c r="M37" t="s">
        <v>2327</v>
      </c>
    </row>
    <row r="38" spans="1:13" ht="15" hidden="1" customHeight="1">
      <c r="B38" t="s">
        <v>2325</v>
      </c>
      <c r="C38" t="s">
        <v>2360</v>
      </c>
      <c r="D38" t="s">
        <v>334</v>
      </c>
      <c r="E38" t="s">
        <v>338</v>
      </c>
      <c r="F38" t="s">
        <v>2277</v>
      </c>
      <c r="G38" s="10" t="s">
        <v>322</v>
      </c>
      <c r="H38">
        <v>0</v>
      </c>
      <c r="I38" t="s">
        <v>415</v>
      </c>
      <c r="J38">
        <v>2000</v>
      </c>
      <c r="K38">
        <v>2000</v>
      </c>
      <c r="L38">
        <v>1</v>
      </c>
      <c r="M38" t="s">
        <v>2327</v>
      </c>
    </row>
    <row r="39" spans="1:13" ht="15" hidden="1" customHeight="1">
      <c r="B39" t="s">
        <v>2362</v>
      </c>
      <c r="C39" t="s">
        <v>2361</v>
      </c>
      <c r="D39" t="s">
        <v>334</v>
      </c>
      <c r="E39" t="s">
        <v>338</v>
      </c>
      <c r="F39" t="s">
        <v>2277</v>
      </c>
      <c r="G39" s="10" t="s">
        <v>322</v>
      </c>
      <c r="H39">
        <v>0</v>
      </c>
      <c r="I39" t="s">
        <v>415</v>
      </c>
      <c r="J39">
        <v>2000</v>
      </c>
      <c r="K39">
        <v>2000</v>
      </c>
      <c r="L39">
        <v>1</v>
      </c>
      <c r="M39" t="s">
        <v>2327</v>
      </c>
    </row>
    <row r="40" spans="1:13" ht="15" hidden="1" customHeight="1">
      <c r="B40" t="s">
        <v>2364</v>
      </c>
      <c r="C40" t="s">
        <v>2363</v>
      </c>
      <c r="D40" t="s">
        <v>334</v>
      </c>
      <c r="E40" t="s">
        <v>338</v>
      </c>
      <c r="F40" t="s">
        <v>2277</v>
      </c>
      <c r="G40" s="10" t="s">
        <v>322</v>
      </c>
      <c r="H40">
        <v>0</v>
      </c>
      <c r="I40" t="s">
        <v>415</v>
      </c>
      <c r="J40">
        <v>2000</v>
      </c>
      <c r="K40">
        <v>2000</v>
      </c>
      <c r="L40">
        <v>1</v>
      </c>
      <c r="M40" t="s">
        <v>2327</v>
      </c>
    </row>
    <row r="41" spans="1:13" ht="15" hidden="1" customHeight="1">
      <c r="B41" t="s">
        <v>2365</v>
      </c>
    </row>
    <row r="43" spans="1:13">
      <c r="B43" s="14" t="s">
        <v>479</v>
      </c>
    </row>
    <row r="44" spans="1:13">
      <c r="B44" t="s">
        <v>1470</v>
      </c>
      <c r="C44" t="s">
        <v>2256</v>
      </c>
      <c r="D44" t="s">
        <v>300</v>
      </c>
      <c r="E44" t="s">
        <v>310</v>
      </c>
      <c r="F44" t="s">
        <v>310</v>
      </c>
      <c r="G44" t="s">
        <v>303</v>
      </c>
      <c r="H44" t="s">
        <v>310</v>
      </c>
      <c r="I44" t="s">
        <v>310</v>
      </c>
      <c r="J44">
        <v>2000</v>
      </c>
      <c r="K44">
        <v>2000</v>
      </c>
      <c r="L44">
        <v>1</v>
      </c>
    </row>
    <row r="45" spans="1:13">
      <c r="B45" t="s">
        <v>2258</v>
      </c>
      <c r="C45" t="s">
        <v>2257</v>
      </c>
      <c r="D45" t="s">
        <v>300</v>
      </c>
      <c r="E45" t="s">
        <v>310</v>
      </c>
      <c r="F45" t="s">
        <v>310</v>
      </c>
      <c r="G45" t="s">
        <v>303</v>
      </c>
      <c r="H45" s="11">
        <v>1</v>
      </c>
      <c r="I45" s="11" t="s">
        <v>2259</v>
      </c>
      <c r="J45">
        <v>2000</v>
      </c>
      <c r="K45">
        <v>2000</v>
      </c>
      <c r="L45">
        <v>1</v>
      </c>
      <c r="M45" t="s">
        <v>2260</v>
      </c>
    </row>
    <row r="46" spans="1:13">
      <c r="B46" t="s">
        <v>2262</v>
      </c>
      <c r="C46" t="s">
        <v>2261</v>
      </c>
      <c r="D46" t="s">
        <v>300</v>
      </c>
      <c r="E46" t="s">
        <v>310</v>
      </c>
      <c r="F46" t="s">
        <v>310</v>
      </c>
      <c r="G46" t="s">
        <v>303</v>
      </c>
      <c r="H46" s="11" t="s">
        <v>2263</v>
      </c>
      <c r="I46" s="11" t="s">
        <v>2264</v>
      </c>
      <c r="J46">
        <v>2000</v>
      </c>
      <c r="K46">
        <v>2000</v>
      </c>
      <c r="L46">
        <v>1</v>
      </c>
      <c r="M46" t="s">
        <v>2273</v>
      </c>
    </row>
    <row r="47" spans="1:13">
      <c r="B47" t="s">
        <v>2266</v>
      </c>
      <c r="C47" t="s">
        <v>2265</v>
      </c>
      <c r="D47" t="s">
        <v>300</v>
      </c>
      <c r="E47" t="s">
        <v>310</v>
      </c>
      <c r="F47" t="s">
        <v>310</v>
      </c>
      <c r="G47" t="s">
        <v>303</v>
      </c>
      <c r="H47" t="s">
        <v>310</v>
      </c>
      <c r="I47" t="s">
        <v>310</v>
      </c>
      <c r="J47">
        <v>2000</v>
      </c>
      <c r="K47">
        <v>2000</v>
      </c>
      <c r="L47">
        <v>1</v>
      </c>
      <c r="M47" t="s">
        <v>2273</v>
      </c>
    </row>
    <row r="48" spans="1:13">
      <c r="B48" t="s">
        <v>2268</v>
      </c>
      <c r="C48" t="s">
        <v>2267</v>
      </c>
      <c r="D48" t="s">
        <v>300</v>
      </c>
      <c r="E48" t="s">
        <v>310</v>
      </c>
      <c r="F48" t="s">
        <v>310</v>
      </c>
      <c r="G48" t="s">
        <v>303</v>
      </c>
      <c r="H48" s="11" t="s">
        <v>2271</v>
      </c>
      <c r="I48" s="11" t="s">
        <v>2272</v>
      </c>
      <c r="J48">
        <v>2000</v>
      </c>
      <c r="K48">
        <v>2000</v>
      </c>
      <c r="L48">
        <v>1</v>
      </c>
      <c r="M48" t="s">
        <v>2273</v>
      </c>
    </row>
    <row r="49" spans="2:13">
      <c r="B49" t="s">
        <v>2270</v>
      </c>
      <c r="C49" t="s">
        <v>2269</v>
      </c>
      <c r="D49" t="s">
        <v>300</v>
      </c>
      <c r="E49" t="s">
        <v>310</v>
      </c>
      <c r="F49" t="s">
        <v>310</v>
      </c>
      <c r="G49" t="s">
        <v>303</v>
      </c>
      <c r="H49" t="s">
        <v>310</v>
      </c>
      <c r="I49" t="s">
        <v>310</v>
      </c>
      <c r="J49">
        <v>2000</v>
      </c>
      <c r="K49">
        <v>2000</v>
      </c>
      <c r="L49">
        <v>1</v>
      </c>
      <c r="M49" t="s">
        <v>2273</v>
      </c>
    </row>
    <row r="50" spans="2:13">
      <c r="B50" t="s">
        <v>2274</v>
      </c>
      <c r="C50" t="s">
        <v>1745</v>
      </c>
      <c r="D50" t="s">
        <v>300</v>
      </c>
      <c r="E50" t="s">
        <v>310</v>
      </c>
      <c r="F50" t="s">
        <v>310</v>
      </c>
      <c r="G50" t="s">
        <v>303</v>
      </c>
      <c r="H50" t="s">
        <v>310</v>
      </c>
      <c r="I50" t="s">
        <v>310</v>
      </c>
      <c r="J50">
        <v>2000</v>
      </c>
      <c r="K50">
        <v>2000</v>
      </c>
      <c r="L50">
        <v>1</v>
      </c>
      <c r="M50" t="s">
        <v>2273</v>
      </c>
    </row>
    <row r="51" spans="2:13">
      <c r="B51" t="s">
        <v>2329</v>
      </c>
      <c r="C51" t="s">
        <v>2328</v>
      </c>
      <c r="D51" t="s">
        <v>300</v>
      </c>
      <c r="E51" t="s">
        <v>310</v>
      </c>
      <c r="F51" t="s">
        <v>310</v>
      </c>
      <c r="G51" t="s">
        <v>303</v>
      </c>
      <c r="H51" t="s">
        <v>310</v>
      </c>
      <c r="I51" t="s">
        <v>310</v>
      </c>
      <c r="J51">
        <v>2000</v>
      </c>
      <c r="K51">
        <v>2000</v>
      </c>
      <c r="L51">
        <v>1</v>
      </c>
      <c r="M51" t="s">
        <v>2340</v>
      </c>
    </row>
    <row r="52" spans="2:13">
      <c r="B52" t="s">
        <v>2331</v>
      </c>
      <c r="C52" t="s">
        <v>2330</v>
      </c>
      <c r="D52" t="s">
        <v>300</v>
      </c>
      <c r="E52" t="s">
        <v>310</v>
      </c>
      <c r="F52" t="s">
        <v>310</v>
      </c>
      <c r="G52" t="s">
        <v>303</v>
      </c>
      <c r="H52" t="s">
        <v>310</v>
      </c>
      <c r="I52" t="s">
        <v>310</v>
      </c>
      <c r="J52">
        <v>2000</v>
      </c>
      <c r="K52">
        <v>2000</v>
      </c>
      <c r="L52">
        <v>1</v>
      </c>
      <c r="M52" t="s">
        <v>2340</v>
      </c>
    </row>
    <row r="53" spans="2:13">
      <c r="B53" t="s">
        <v>2337</v>
      </c>
      <c r="C53" t="s">
        <v>2336</v>
      </c>
      <c r="D53" t="s">
        <v>300</v>
      </c>
      <c r="E53" t="s">
        <v>310</v>
      </c>
      <c r="F53" t="s">
        <v>310</v>
      </c>
      <c r="G53" t="s">
        <v>303</v>
      </c>
      <c r="H53" t="s">
        <v>310</v>
      </c>
      <c r="I53" t="s">
        <v>310</v>
      </c>
      <c r="J53">
        <v>2000</v>
      </c>
      <c r="K53">
        <v>2000</v>
      </c>
      <c r="L53">
        <v>1</v>
      </c>
      <c r="M53" t="s">
        <v>2340</v>
      </c>
    </row>
    <row r="54" spans="2:13">
      <c r="B54" t="s">
        <v>2339</v>
      </c>
      <c r="C54" t="s">
        <v>2338</v>
      </c>
      <c r="D54" t="s">
        <v>300</v>
      </c>
      <c r="E54" t="s">
        <v>310</v>
      </c>
      <c r="F54" t="s">
        <v>310</v>
      </c>
      <c r="G54" t="s">
        <v>303</v>
      </c>
      <c r="H54" t="s">
        <v>310</v>
      </c>
      <c r="I54" t="s">
        <v>310</v>
      </c>
      <c r="J54">
        <v>2000</v>
      </c>
      <c r="K54">
        <v>2000</v>
      </c>
      <c r="L54">
        <v>1</v>
      </c>
      <c r="M54" t="s">
        <v>2340</v>
      </c>
    </row>
    <row r="55" spans="2:13">
      <c r="B55" t="s">
        <v>2366</v>
      </c>
      <c r="C55" t="s">
        <v>2367</v>
      </c>
      <c r="D55" t="s">
        <v>300</v>
      </c>
      <c r="E55" t="s">
        <v>310</v>
      </c>
      <c r="F55" t="s">
        <v>310</v>
      </c>
      <c r="G55" t="s">
        <v>303</v>
      </c>
      <c r="H55" t="s">
        <v>310</v>
      </c>
      <c r="I55" t="s">
        <v>310</v>
      </c>
      <c r="J55">
        <v>2000</v>
      </c>
      <c r="K55">
        <v>2000</v>
      </c>
      <c r="L55">
        <v>1</v>
      </c>
      <c r="M55" t="s">
        <v>2368</v>
      </c>
    </row>
    <row r="56" spans="2:13">
      <c r="B56" t="s">
        <v>2370</v>
      </c>
      <c r="C56" t="s">
        <v>2369</v>
      </c>
      <c r="D56" t="s">
        <v>300</v>
      </c>
      <c r="E56" t="s">
        <v>310</v>
      </c>
      <c r="F56" t="s">
        <v>310</v>
      </c>
      <c r="G56" t="s">
        <v>303</v>
      </c>
      <c r="H56" t="s">
        <v>310</v>
      </c>
      <c r="I56" t="s">
        <v>310</v>
      </c>
      <c r="J56">
        <v>2000</v>
      </c>
      <c r="K56">
        <v>2000</v>
      </c>
      <c r="L56">
        <v>1</v>
      </c>
    </row>
    <row r="57" spans="2:13">
      <c r="B57" t="s">
        <v>2372</v>
      </c>
      <c r="C57" t="s">
        <v>2371</v>
      </c>
      <c r="D57" t="s">
        <v>300</v>
      </c>
      <c r="E57" t="s">
        <v>310</v>
      </c>
      <c r="F57" t="s">
        <v>310</v>
      </c>
      <c r="G57" t="s">
        <v>303</v>
      </c>
      <c r="H57" t="s">
        <v>310</v>
      </c>
      <c r="I57" t="s">
        <v>310</v>
      </c>
      <c r="J57">
        <v>2000</v>
      </c>
      <c r="K57">
        <v>2000</v>
      </c>
      <c r="L57">
        <v>1</v>
      </c>
    </row>
    <row r="58" spans="2:13">
      <c r="B58" t="s">
        <v>2374</v>
      </c>
      <c r="C58" t="s">
        <v>2373</v>
      </c>
      <c r="D58" t="s">
        <v>300</v>
      </c>
      <c r="E58" t="s">
        <v>310</v>
      </c>
      <c r="F58" t="s">
        <v>310</v>
      </c>
      <c r="G58" t="s">
        <v>303</v>
      </c>
      <c r="H58" t="s">
        <v>310</v>
      </c>
      <c r="I58" t="s">
        <v>310</v>
      </c>
      <c r="J58">
        <v>2000</v>
      </c>
      <c r="K58">
        <v>2000</v>
      </c>
      <c r="L58">
        <v>1</v>
      </c>
    </row>
  </sheetData>
  <autoFilter ref="A1:M41">
    <filterColumn colId="0">
      <customFilters>
        <customFilter operator="notEqual" val=" "/>
      </customFilters>
    </filterColumn>
  </autoFilter>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326"/>
  <sheetViews>
    <sheetView workbookViewId="0">
      <selection activeCell="B6" sqref="B6"/>
    </sheetView>
  </sheetViews>
  <sheetFormatPr defaultColWidth="9.140625" defaultRowHeight="15"/>
  <cols>
    <col min="1" max="1" width="9.140625" style="48"/>
    <col min="2" max="2" width="13.7109375" style="48" customWidth="1"/>
    <col min="3" max="3" width="25.7109375" style="48" customWidth="1"/>
    <col min="4" max="4" width="17" style="48" bestFit="1" customWidth="1"/>
    <col min="5" max="12" width="17" style="48" customWidth="1"/>
    <col min="13" max="13" width="10.5703125" style="48" bestFit="1" customWidth="1"/>
    <col min="14" max="14" width="11" style="48" bestFit="1" customWidth="1"/>
    <col min="15" max="15" width="10.140625" style="48" bestFit="1" customWidth="1"/>
    <col min="16" max="16384" width="9.140625" style="48"/>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B2" s="30" t="s">
        <v>5345</v>
      </c>
      <c r="C2" s="30"/>
      <c r="D2" s="30"/>
      <c r="E2" s="30"/>
      <c r="F2" s="30"/>
      <c r="G2" s="30"/>
      <c r="H2" s="30"/>
      <c r="I2" s="30"/>
      <c r="J2" s="30"/>
      <c r="K2" s="30"/>
      <c r="L2" s="30"/>
      <c r="M2" s="30"/>
    </row>
    <row r="3" spans="1:13">
      <c r="B3" t="s">
        <v>4831</v>
      </c>
      <c r="C3" t="s">
        <v>4832</v>
      </c>
      <c r="D3" s="48" t="s">
        <v>382</v>
      </c>
      <c r="E3" s="48" t="s">
        <v>310</v>
      </c>
      <c r="F3" s="48" t="s">
        <v>310</v>
      </c>
      <c r="G3" s="48" t="s">
        <v>303</v>
      </c>
      <c r="H3" s="48" t="s">
        <v>310</v>
      </c>
      <c r="I3" s="48" t="s">
        <v>310</v>
      </c>
      <c r="J3" s="48">
        <v>2013</v>
      </c>
      <c r="K3" s="48">
        <v>2013</v>
      </c>
      <c r="L3" s="48">
        <v>1</v>
      </c>
    </row>
    <row r="4" spans="1:13">
      <c r="B4" s="48" t="s">
        <v>4833</v>
      </c>
      <c r="C4" t="s">
        <v>4834</v>
      </c>
      <c r="D4" s="48" t="s">
        <v>382</v>
      </c>
      <c r="E4" s="48" t="s">
        <v>338</v>
      </c>
      <c r="F4" s="48" t="s">
        <v>5140</v>
      </c>
      <c r="G4" s="48" t="s">
        <v>322</v>
      </c>
      <c r="H4" s="48">
        <v>0</v>
      </c>
      <c r="I4" s="19">
        <v>9999999</v>
      </c>
      <c r="J4" s="48">
        <v>2013</v>
      </c>
      <c r="K4" s="48">
        <v>2013</v>
      </c>
      <c r="L4" s="48">
        <v>1</v>
      </c>
    </row>
    <row r="5" spans="1:13">
      <c r="B5" t="s">
        <v>4867</v>
      </c>
      <c r="C5" s="48" t="s">
        <v>4866</v>
      </c>
      <c r="D5" s="48" t="s">
        <v>334</v>
      </c>
      <c r="E5" s="48" t="s">
        <v>338</v>
      </c>
      <c r="F5" s="48" t="s">
        <v>5140</v>
      </c>
      <c r="G5" s="48" t="s">
        <v>322</v>
      </c>
      <c r="H5" s="48">
        <v>0</v>
      </c>
      <c r="I5" s="48">
        <v>2875</v>
      </c>
      <c r="J5" s="48">
        <v>2013</v>
      </c>
      <c r="K5" s="48">
        <v>2013</v>
      </c>
      <c r="L5" s="48">
        <v>1</v>
      </c>
    </row>
    <row r="6" spans="1:13">
      <c r="B6" s="48" t="s">
        <v>4869</v>
      </c>
      <c r="C6" s="48" t="s">
        <v>4868</v>
      </c>
      <c r="D6" s="48" t="s">
        <v>334</v>
      </c>
      <c r="E6" s="48" t="s">
        <v>589</v>
      </c>
      <c r="F6" s="48" t="s">
        <v>5140</v>
      </c>
      <c r="G6" s="48" t="s">
        <v>322</v>
      </c>
      <c r="H6" s="48">
        <v>0</v>
      </c>
      <c r="I6" s="48" t="s">
        <v>310</v>
      </c>
      <c r="J6" s="48">
        <v>2013</v>
      </c>
      <c r="K6" s="48">
        <v>2013</v>
      </c>
      <c r="L6" s="48">
        <v>1</v>
      </c>
    </row>
    <row r="7" spans="1:13">
      <c r="B7" s="48" t="s">
        <v>4871</v>
      </c>
      <c r="C7" s="48" t="s">
        <v>4872</v>
      </c>
      <c r="D7" s="48" t="s">
        <v>334</v>
      </c>
      <c r="E7" s="48" t="s">
        <v>5156</v>
      </c>
      <c r="F7" s="48" t="s">
        <v>5140</v>
      </c>
      <c r="G7" s="48" t="s">
        <v>322</v>
      </c>
      <c r="H7" s="48">
        <v>-15680</v>
      </c>
      <c r="I7" s="48">
        <v>2199998</v>
      </c>
      <c r="J7" s="48">
        <v>2013</v>
      </c>
      <c r="K7" s="48">
        <v>2013</v>
      </c>
      <c r="L7" s="48">
        <v>1</v>
      </c>
    </row>
    <row r="8" spans="1:13">
      <c r="B8" s="48" t="s">
        <v>4874</v>
      </c>
      <c r="C8" s="48" t="s">
        <v>4873</v>
      </c>
      <c r="D8" s="48" t="s">
        <v>334</v>
      </c>
      <c r="E8" s="48" t="s">
        <v>5156</v>
      </c>
      <c r="F8" s="48" t="s">
        <v>5140</v>
      </c>
      <c r="G8" s="48" t="s">
        <v>322</v>
      </c>
      <c r="H8" s="48">
        <v>-15680</v>
      </c>
      <c r="I8" s="48">
        <v>2199998</v>
      </c>
      <c r="J8" s="48">
        <v>2013</v>
      </c>
      <c r="K8" s="48">
        <v>2013</v>
      </c>
      <c r="L8" s="48">
        <v>1</v>
      </c>
    </row>
    <row r="9" spans="1:13">
      <c r="B9" s="48" t="s">
        <v>4875</v>
      </c>
      <c r="C9" s="48" t="s">
        <v>4876</v>
      </c>
      <c r="D9" s="48" t="s">
        <v>334</v>
      </c>
      <c r="E9" s="48" t="s">
        <v>5156</v>
      </c>
      <c r="F9" s="48" t="s">
        <v>5140</v>
      </c>
      <c r="G9" s="48" t="s">
        <v>322</v>
      </c>
      <c r="H9" s="48">
        <v>0</v>
      </c>
      <c r="I9" s="48">
        <v>3648</v>
      </c>
      <c r="J9" s="48">
        <v>2013</v>
      </c>
      <c r="K9" s="48">
        <v>2013</v>
      </c>
      <c r="L9" s="48">
        <v>1</v>
      </c>
    </row>
    <row r="10" spans="1:13">
      <c r="B10" s="48" t="s">
        <v>4878</v>
      </c>
      <c r="C10" s="48" t="s">
        <v>5009</v>
      </c>
      <c r="D10" s="48" t="s">
        <v>334</v>
      </c>
      <c r="E10" s="48" t="s">
        <v>5156</v>
      </c>
      <c r="F10" s="48" t="s">
        <v>5140</v>
      </c>
      <c r="G10" s="48" t="s">
        <v>322</v>
      </c>
      <c r="H10" s="48">
        <v>-19998</v>
      </c>
      <c r="I10" s="48">
        <v>2199998</v>
      </c>
      <c r="J10" s="48">
        <v>2013</v>
      </c>
      <c r="K10" s="48">
        <v>2013</v>
      </c>
      <c r="L10" s="48">
        <v>1</v>
      </c>
    </row>
    <row r="11" spans="1:13">
      <c r="B11" s="48" t="s">
        <v>4879</v>
      </c>
      <c r="C11" s="48" t="s">
        <v>5010</v>
      </c>
      <c r="D11" s="48" t="s">
        <v>334</v>
      </c>
      <c r="E11" s="48" t="s">
        <v>5156</v>
      </c>
      <c r="F11" s="48" t="s">
        <v>5140</v>
      </c>
      <c r="G11" s="48" t="s">
        <v>322</v>
      </c>
      <c r="H11" s="48">
        <v>-19998</v>
      </c>
      <c r="I11" s="48">
        <v>2199998</v>
      </c>
      <c r="J11" s="48">
        <v>2013</v>
      </c>
      <c r="K11" s="48">
        <v>2013</v>
      </c>
      <c r="L11" s="48">
        <v>1</v>
      </c>
    </row>
    <row r="12" spans="1:13">
      <c r="B12" s="48" t="s">
        <v>4880</v>
      </c>
      <c r="C12" s="48" t="s">
        <v>5011</v>
      </c>
      <c r="D12" s="48" t="s">
        <v>334</v>
      </c>
      <c r="E12" s="48" t="s">
        <v>5156</v>
      </c>
      <c r="F12" s="48" t="s">
        <v>5140</v>
      </c>
      <c r="G12" s="48" t="s">
        <v>322</v>
      </c>
      <c r="H12" s="48">
        <v>0</v>
      </c>
      <c r="I12" s="48">
        <v>2199998</v>
      </c>
      <c r="J12" s="48">
        <v>2013</v>
      </c>
      <c r="K12" s="48">
        <v>2013</v>
      </c>
      <c r="L12" s="48">
        <v>1</v>
      </c>
    </row>
    <row r="13" spans="1:13">
      <c r="B13" s="48" t="s">
        <v>4881</v>
      </c>
      <c r="C13" s="48" t="s">
        <v>5012</v>
      </c>
      <c r="D13" s="48" t="s">
        <v>334</v>
      </c>
      <c r="E13" s="48" t="s">
        <v>5156</v>
      </c>
      <c r="F13" s="48" t="s">
        <v>5140</v>
      </c>
      <c r="G13" s="48" t="s">
        <v>322</v>
      </c>
      <c r="H13" s="48">
        <v>0</v>
      </c>
      <c r="I13" s="48">
        <v>2199998</v>
      </c>
      <c r="J13" s="48">
        <v>2013</v>
      </c>
      <c r="K13" s="48">
        <v>2013</v>
      </c>
      <c r="L13" s="48">
        <v>1</v>
      </c>
    </row>
    <row r="14" spans="1:13">
      <c r="B14" s="48" t="s">
        <v>4882</v>
      </c>
      <c r="C14" s="48" t="s">
        <v>5013</v>
      </c>
      <c r="D14" s="48" t="s">
        <v>334</v>
      </c>
      <c r="E14" s="48" t="s">
        <v>5156</v>
      </c>
      <c r="F14" s="48" t="s">
        <v>5140</v>
      </c>
      <c r="G14" s="48" t="s">
        <v>322</v>
      </c>
      <c r="H14" s="48">
        <v>0</v>
      </c>
      <c r="I14" s="48">
        <v>2199998</v>
      </c>
      <c r="J14" s="48">
        <v>2013</v>
      </c>
      <c r="K14" s="48">
        <v>2013</v>
      </c>
      <c r="L14" s="48">
        <v>1</v>
      </c>
    </row>
    <row r="15" spans="1:13">
      <c r="B15" s="48" t="s">
        <v>4883</v>
      </c>
      <c r="C15" s="48" t="s">
        <v>5014</v>
      </c>
      <c r="D15" s="48" t="s">
        <v>334</v>
      </c>
      <c r="E15" s="48" t="s">
        <v>5156</v>
      </c>
      <c r="F15" s="48" t="s">
        <v>5140</v>
      </c>
      <c r="G15" s="48" t="s">
        <v>322</v>
      </c>
      <c r="H15" s="48">
        <v>0</v>
      </c>
      <c r="I15" s="48">
        <v>2199998</v>
      </c>
      <c r="J15" s="48">
        <v>2013</v>
      </c>
      <c r="K15" s="48">
        <v>2013</v>
      </c>
      <c r="L15" s="48">
        <v>1</v>
      </c>
    </row>
    <row r="16" spans="1:13">
      <c r="B16" s="48" t="s">
        <v>4884</v>
      </c>
      <c r="C16" s="48" t="s">
        <v>5015</v>
      </c>
      <c r="D16" s="48" t="s">
        <v>334</v>
      </c>
      <c r="E16" s="48" t="s">
        <v>5156</v>
      </c>
      <c r="F16" s="48" t="s">
        <v>5140</v>
      </c>
      <c r="G16" s="48" t="s">
        <v>322</v>
      </c>
      <c r="H16" s="48">
        <v>-19998</v>
      </c>
      <c r="I16" s="48">
        <v>1118000</v>
      </c>
      <c r="J16" s="48">
        <v>2013</v>
      </c>
      <c r="K16" s="48">
        <v>2013</v>
      </c>
      <c r="L16" s="48">
        <v>1</v>
      </c>
    </row>
    <row r="17" spans="2:12">
      <c r="B17" s="48" t="s">
        <v>4885</v>
      </c>
      <c r="C17" s="48" t="s">
        <v>5016</v>
      </c>
      <c r="D17" s="48" t="s">
        <v>334</v>
      </c>
      <c r="E17" s="48" t="s">
        <v>5156</v>
      </c>
      <c r="F17" s="48" t="s">
        <v>5140</v>
      </c>
      <c r="G17" s="48" t="s">
        <v>322</v>
      </c>
      <c r="H17" s="48">
        <v>-19998</v>
      </c>
      <c r="I17" s="48">
        <v>1118000</v>
      </c>
      <c r="J17" s="48">
        <v>2013</v>
      </c>
      <c r="K17" s="48">
        <v>2013</v>
      </c>
      <c r="L17" s="48">
        <v>1</v>
      </c>
    </row>
    <row r="18" spans="2:12">
      <c r="B18" s="48" t="s">
        <v>4886</v>
      </c>
      <c r="C18" s="48" t="s">
        <v>5017</v>
      </c>
      <c r="D18" s="48" t="s">
        <v>334</v>
      </c>
      <c r="E18" s="48" t="s">
        <v>5156</v>
      </c>
      <c r="F18" s="48" t="s">
        <v>5140</v>
      </c>
      <c r="G18" s="48" t="s">
        <v>322</v>
      </c>
      <c r="H18" s="48">
        <v>-19998</v>
      </c>
      <c r="I18" s="48">
        <v>820000</v>
      </c>
      <c r="J18" s="48">
        <v>2013</v>
      </c>
      <c r="K18" s="48">
        <v>2013</v>
      </c>
      <c r="L18" s="48">
        <v>1</v>
      </c>
    </row>
    <row r="19" spans="2:12">
      <c r="B19" s="48" t="s">
        <v>4887</v>
      </c>
      <c r="C19" s="48" t="s">
        <v>5018</v>
      </c>
      <c r="D19" s="48" t="s">
        <v>334</v>
      </c>
      <c r="E19" s="48" t="s">
        <v>5156</v>
      </c>
      <c r="F19" s="48" t="s">
        <v>5140</v>
      </c>
      <c r="G19" s="48" t="s">
        <v>322</v>
      </c>
      <c r="H19" s="48">
        <v>-19998</v>
      </c>
      <c r="I19" s="48">
        <v>820000</v>
      </c>
      <c r="J19" s="48">
        <v>2013</v>
      </c>
      <c r="K19" s="48">
        <v>2013</v>
      </c>
      <c r="L19" s="48">
        <v>1</v>
      </c>
    </row>
    <row r="20" spans="2:12">
      <c r="B20" s="48" t="s">
        <v>4888</v>
      </c>
      <c r="C20" s="48" t="s">
        <v>5019</v>
      </c>
      <c r="D20" s="48" t="s">
        <v>334</v>
      </c>
      <c r="E20" s="48" t="s">
        <v>5156</v>
      </c>
      <c r="F20" s="48" t="s">
        <v>5140</v>
      </c>
      <c r="G20" s="48" t="s">
        <v>322</v>
      </c>
      <c r="H20" s="48">
        <v>-19998</v>
      </c>
      <c r="I20" s="48">
        <v>1117999</v>
      </c>
      <c r="J20" s="48">
        <v>2013</v>
      </c>
      <c r="K20" s="48">
        <v>2013</v>
      </c>
      <c r="L20" s="48">
        <v>1</v>
      </c>
    </row>
    <row r="21" spans="2:12">
      <c r="B21" s="48" t="s">
        <v>4889</v>
      </c>
      <c r="C21" s="48" t="s">
        <v>5020</v>
      </c>
      <c r="D21" s="48" t="s">
        <v>334</v>
      </c>
      <c r="E21" s="48" t="s">
        <v>5156</v>
      </c>
      <c r="F21" s="48" t="s">
        <v>5140</v>
      </c>
      <c r="G21" s="48" t="s">
        <v>322</v>
      </c>
      <c r="H21" s="48">
        <v>-19998</v>
      </c>
      <c r="I21" s="48">
        <v>1117999</v>
      </c>
      <c r="J21" s="48">
        <v>2013</v>
      </c>
      <c r="K21" s="48">
        <v>2013</v>
      </c>
      <c r="L21" s="48">
        <v>1</v>
      </c>
    </row>
    <row r="22" spans="2:12">
      <c r="B22" s="48" t="s">
        <v>4890</v>
      </c>
      <c r="C22" s="48" t="s">
        <v>5021</v>
      </c>
      <c r="D22" s="48" t="s">
        <v>334</v>
      </c>
      <c r="E22" s="48" t="s">
        <v>5156</v>
      </c>
      <c r="F22" s="48" t="s">
        <v>5140</v>
      </c>
      <c r="G22" s="48" t="s">
        <v>322</v>
      </c>
      <c r="H22" s="48">
        <v>-19998</v>
      </c>
      <c r="I22" s="48">
        <v>1117999</v>
      </c>
      <c r="J22" s="48">
        <v>2013</v>
      </c>
      <c r="K22" s="48">
        <v>2013</v>
      </c>
      <c r="L22" s="48">
        <v>1</v>
      </c>
    </row>
    <row r="23" spans="2:12">
      <c r="B23" s="48" t="s">
        <v>4891</v>
      </c>
      <c r="C23" s="48" t="s">
        <v>5022</v>
      </c>
      <c r="D23" s="48" t="s">
        <v>334</v>
      </c>
      <c r="E23" s="48" t="s">
        <v>5156</v>
      </c>
      <c r="F23" s="48" t="s">
        <v>5140</v>
      </c>
      <c r="G23" s="48" t="s">
        <v>322</v>
      </c>
      <c r="H23" s="48">
        <v>-19998</v>
      </c>
      <c r="I23" s="48">
        <v>1117999</v>
      </c>
      <c r="J23" s="48">
        <v>2013</v>
      </c>
      <c r="K23" s="48">
        <v>2013</v>
      </c>
      <c r="L23" s="48">
        <v>1</v>
      </c>
    </row>
    <row r="24" spans="2:12">
      <c r="B24" s="48" t="s">
        <v>4892</v>
      </c>
      <c r="C24" s="48" t="s">
        <v>5023</v>
      </c>
      <c r="D24" s="48" t="s">
        <v>334</v>
      </c>
      <c r="E24" s="48" t="s">
        <v>5156</v>
      </c>
      <c r="F24" s="48" t="s">
        <v>5140</v>
      </c>
      <c r="G24" s="48" t="s">
        <v>322</v>
      </c>
      <c r="H24" s="48">
        <v>-19996</v>
      </c>
      <c r="I24" s="48">
        <v>416998</v>
      </c>
      <c r="J24" s="48">
        <v>2013</v>
      </c>
      <c r="K24" s="48">
        <v>2013</v>
      </c>
      <c r="L24" s="48">
        <v>1</v>
      </c>
    </row>
    <row r="25" spans="2:12">
      <c r="B25" s="48" t="s">
        <v>4893</v>
      </c>
      <c r="C25" s="48" t="s">
        <v>5024</v>
      </c>
      <c r="D25" s="48" t="s">
        <v>334</v>
      </c>
      <c r="E25" s="48" t="s">
        <v>5156</v>
      </c>
      <c r="F25" s="48" t="s">
        <v>5140</v>
      </c>
      <c r="G25" s="48" t="s">
        <v>322</v>
      </c>
      <c r="H25" s="48">
        <v>-19996</v>
      </c>
      <c r="I25" s="48">
        <v>416998</v>
      </c>
      <c r="J25" s="48">
        <v>2013</v>
      </c>
      <c r="K25" s="48">
        <v>2013</v>
      </c>
      <c r="L25" s="48">
        <v>1</v>
      </c>
    </row>
    <row r="26" spans="2:12">
      <c r="B26" s="48" t="s">
        <v>4894</v>
      </c>
      <c r="C26" s="48" t="s">
        <v>5025</v>
      </c>
      <c r="D26" s="48" t="s">
        <v>334</v>
      </c>
      <c r="E26" s="48" t="s">
        <v>5156</v>
      </c>
      <c r="F26" s="48" t="s">
        <v>5140</v>
      </c>
      <c r="G26" s="48" t="s">
        <v>322</v>
      </c>
      <c r="H26" s="48">
        <v>0</v>
      </c>
      <c r="I26" s="48">
        <v>349998</v>
      </c>
      <c r="J26" s="48">
        <v>2013</v>
      </c>
      <c r="K26" s="48">
        <v>2013</v>
      </c>
      <c r="L26" s="48">
        <v>1</v>
      </c>
    </row>
    <row r="27" spans="2:12">
      <c r="B27" s="48" t="s">
        <v>4895</v>
      </c>
      <c r="C27" s="48" t="s">
        <v>5026</v>
      </c>
      <c r="D27" s="48" t="s">
        <v>334</v>
      </c>
      <c r="E27" s="48" t="s">
        <v>5156</v>
      </c>
      <c r="F27" s="48" t="s">
        <v>5140</v>
      </c>
      <c r="G27" s="48" t="s">
        <v>322</v>
      </c>
      <c r="H27" s="48">
        <v>0</v>
      </c>
      <c r="I27" s="48">
        <v>349998</v>
      </c>
      <c r="J27" s="48">
        <v>2013</v>
      </c>
      <c r="K27" s="48">
        <v>2013</v>
      </c>
      <c r="L27" s="48">
        <v>1</v>
      </c>
    </row>
    <row r="28" spans="2:12">
      <c r="B28" s="48" t="s">
        <v>4896</v>
      </c>
      <c r="C28" s="48" t="s">
        <v>5027</v>
      </c>
      <c r="D28" s="48" t="s">
        <v>334</v>
      </c>
      <c r="E28" s="48" t="s">
        <v>5156</v>
      </c>
      <c r="F28" s="48" t="s">
        <v>5140</v>
      </c>
      <c r="G28" s="48" t="s">
        <v>322</v>
      </c>
      <c r="H28" s="48">
        <v>0</v>
      </c>
      <c r="I28" s="48">
        <v>199998</v>
      </c>
      <c r="J28" s="48">
        <v>2013</v>
      </c>
      <c r="K28" s="48">
        <v>2013</v>
      </c>
      <c r="L28" s="48">
        <v>1</v>
      </c>
    </row>
    <row r="29" spans="2:12">
      <c r="B29" s="48" t="s">
        <v>4897</v>
      </c>
      <c r="C29" s="48" t="s">
        <v>5028</v>
      </c>
      <c r="D29" s="48" t="s">
        <v>334</v>
      </c>
      <c r="E29" s="48" t="s">
        <v>5156</v>
      </c>
      <c r="F29" s="48" t="s">
        <v>5140</v>
      </c>
      <c r="G29" s="48" t="s">
        <v>322</v>
      </c>
      <c r="H29" s="48">
        <v>0</v>
      </c>
      <c r="I29" s="48">
        <v>199998</v>
      </c>
      <c r="J29" s="48">
        <v>2013</v>
      </c>
      <c r="K29" s="48">
        <v>2013</v>
      </c>
      <c r="L29" s="48">
        <v>1</v>
      </c>
    </row>
    <row r="30" spans="2:12">
      <c r="B30" s="48" t="s">
        <v>4898</v>
      </c>
      <c r="C30" s="48" t="s">
        <v>5029</v>
      </c>
      <c r="D30" s="48" t="s">
        <v>334</v>
      </c>
      <c r="E30" s="48" t="s">
        <v>5156</v>
      </c>
      <c r="F30" s="48" t="s">
        <v>5140</v>
      </c>
      <c r="G30" s="48" t="s">
        <v>322</v>
      </c>
      <c r="H30" s="48">
        <v>0</v>
      </c>
      <c r="I30" s="48">
        <v>204500</v>
      </c>
      <c r="J30" s="48">
        <v>2013</v>
      </c>
      <c r="K30" s="48">
        <v>2013</v>
      </c>
      <c r="L30" s="48">
        <v>1</v>
      </c>
    </row>
    <row r="31" spans="2:12">
      <c r="B31" s="48" t="s">
        <v>4899</v>
      </c>
      <c r="C31" s="48" t="s">
        <v>5030</v>
      </c>
      <c r="D31" s="48" t="s">
        <v>334</v>
      </c>
      <c r="E31" s="48" t="s">
        <v>5156</v>
      </c>
      <c r="F31" s="48" t="s">
        <v>5140</v>
      </c>
      <c r="G31" s="48" t="s">
        <v>322</v>
      </c>
      <c r="H31" s="48">
        <v>0</v>
      </c>
      <c r="I31" s="48">
        <v>204500</v>
      </c>
      <c r="J31" s="48">
        <v>2013</v>
      </c>
      <c r="K31" s="48">
        <v>2013</v>
      </c>
      <c r="L31" s="48">
        <v>1</v>
      </c>
    </row>
    <row r="32" spans="2:12">
      <c r="B32" s="48" t="s">
        <v>4900</v>
      </c>
      <c r="C32" s="48" t="s">
        <v>5031</v>
      </c>
      <c r="D32" s="48" t="s">
        <v>334</v>
      </c>
      <c r="E32" s="48" t="s">
        <v>5156</v>
      </c>
      <c r="F32" s="48" t="s">
        <v>5140</v>
      </c>
      <c r="G32" s="48" t="s">
        <v>322</v>
      </c>
      <c r="H32" s="48">
        <v>0</v>
      </c>
      <c r="I32" s="48">
        <v>100639</v>
      </c>
      <c r="J32" s="48">
        <v>2013</v>
      </c>
      <c r="K32" s="48">
        <v>2013</v>
      </c>
      <c r="L32" s="48">
        <v>1</v>
      </c>
    </row>
    <row r="33" spans="2:12">
      <c r="B33" s="48" t="s">
        <v>4901</v>
      </c>
      <c r="C33" s="48" t="s">
        <v>5032</v>
      </c>
      <c r="D33" s="48" t="s">
        <v>334</v>
      </c>
      <c r="E33" s="48" t="s">
        <v>5156</v>
      </c>
      <c r="F33" s="48" t="s">
        <v>5140</v>
      </c>
      <c r="G33" s="48" t="s">
        <v>322</v>
      </c>
      <c r="H33" s="48">
        <v>0</v>
      </c>
      <c r="I33" s="48">
        <v>100639</v>
      </c>
      <c r="J33" s="48">
        <v>2013</v>
      </c>
      <c r="K33" s="48">
        <v>2013</v>
      </c>
      <c r="L33" s="48">
        <v>1</v>
      </c>
    </row>
    <row r="34" spans="2:12">
      <c r="B34" s="48" t="s">
        <v>4902</v>
      </c>
      <c r="C34" s="48" t="s">
        <v>5033</v>
      </c>
      <c r="D34" s="48" t="s">
        <v>334</v>
      </c>
      <c r="E34" s="48" t="s">
        <v>5156</v>
      </c>
      <c r="F34" s="48" t="s">
        <v>5140</v>
      </c>
      <c r="G34" s="48" t="s">
        <v>322</v>
      </c>
      <c r="H34" s="48">
        <v>0</v>
      </c>
      <c r="I34" s="48">
        <v>199998</v>
      </c>
      <c r="J34" s="48">
        <v>2013</v>
      </c>
      <c r="K34" s="48">
        <v>2013</v>
      </c>
      <c r="L34" s="48">
        <v>1</v>
      </c>
    </row>
    <row r="35" spans="2:12">
      <c r="B35" s="48" t="s">
        <v>4903</v>
      </c>
      <c r="C35" s="48" t="s">
        <v>5034</v>
      </c>
      <c r="D35" s="48" t="s">
        <v>334</v>
      </c>
      <c r="E35" s="48" t="s">
        <v>5156</v>
      </c>
      <c r="F35" s="48" t="s">
        <v>5140</v>
      </c>
      <c r="G35" s="48" t="s">
        <v>322</v>
      </c>
      <c r="H35" s="48">
        <v>0</v>
      </c>
      <c r="I35" s="48">
        <v>199998</v>
      </c>
      <c r="J35" s="48">
        <v>2013</v>
      </c>
      <c r="K35" s="48">
        <v>2013</v>
      </c>
      <c r="L35" s="48">
        <v>1</v>
      </c>
    </row>
    <row r="36" spans="2:12">
      <c r="B36" s="48" t="s">
        <v>4904</v>
      </c>
      <c r="C36" s="48" t="s">
        <v>5035</v>
      </c>
      <c r="D36" s="48" t="s">
        <v>334</v>
      </c>
      <c r="E36" s="48" t="s">
        <v>5156</v>
      </c>
      <c r="F36" s="48" t="s">
        <v>5140</v>
      </c>
      <c r="G36" s="48" t="s">
        <v>322</v>
      </c>
      <c r="H36" s="48">
        <v>0</v>
      </c>
      <c r="I36" s="48">
        <v>296000</v>
      </c>
      <c r="J36" s="48">
        <v>2013</v>
      </c>
      <c r="K36" s="48">
        <v>2013</v>
      </c>
      <c r="L36" s="48">
        <v>1</v>
      </c>
    </row>
    <row r="37" spans="2:12">
      <c r="B37" s="48" t="s">
        <v>4905</v>
      </c>
      <c r="C37" s="48" t="s">
        <v>5036</v>
      </c>
      <c r="D37" s="48" t="s">
        <v>334</v>
      </c>
      <c r="E37" s="48" t="s">
        <v>5156</v>
      </c>
      <c r="F37" s="48" t="s">
        <v>5140</v>
      </c>
      <c r="G37" s="48" t="s">
        <v>322</v>
      </c>
      <c r="H37" s="48">
        <v>0</v>
      </c>
      <c r="I37" s="48">
        <v>296000</v>
      </c>
      <c r="J37" s="48">
        <v>2013</v>
      </c>
      <c r="K37" s="48">
        <v>2013</v>
      </c>
      <c r="L37" s="48">
        <v>1</v>
      </c>
    </row>
    <row r="38" spans="2:12">
      <c r="B38" s="48" t="s">
        <v>4906</v>
      </c>
      <c r="C38" s="48" t="s">
        <v>5037</v>
      </c>
      <c r="D38" s="48" t="s">
        <v>334</v>
      </c>
      <c r="E38" s="48" t="s">
        <v>5156</v>
      </c>
      <c r="F38" s="48" t="s">
        <v>5140</v>
      </c>
      <c r="G38" s="48" t="s">
        <v>322</v>
      </c>
      <c r="H38" s="48">
        <v>0</v>
      </c>
      <c r="I38" s="48">
        <v>3648</v>
      </c>
      <c r="J38" s="48">
        <v>2013</v>
      </c>
      <c r="K38" s="48">
        <v>2013</v>
      </c>
      <c r="L38" s="48">
        <v>1</v>
      </c>
    </row>
    <row r="39" spans="2:12">
      <c r="B39" s="48" t="s">
        <v>4907</v>
      </c>
      <c r="C39" s="48" t="s">
        <v>5038</v>
      </c>
      <c r="D39" s="48" t="s">
        <v>334</v>
      </c>
      <c r="E39" s="48" t="s">
        <v>5156</v>
      </c>
      <c r="F39" s="48" t="s">
        <v>5140</v>
      </c>
      <c r="G39" s="48" t="s">
        <v>322</v>
      </c>
      <c r="H39" s="48">
        <v>0</v>
      </c>
      <c r="I39" s="48">
        <v>207026</v>
      </c>
      <c r="J39" s="48">
        <v>2013</v>
      </c>
      <c r="K39" s="48">
        <v>2013</v>
      </c>
      <c r="L39" s="48">
        <v>1</v>
      </c>
    </row>
    <row r="40" spans="2:12">
      <c r="B40" s="48" t="s">
        <v>4908</v>
      </c>
      <c r="C40" s="48" t="s">
        <v>5039</v>
      </c>
      <c r="D40" s="48" t="s">
        <v>334</v>
      </c>
      <c r="E40" s="48" t="s">
        <v>5156</v>
      </c>
      <c r="F40" s="48" t="s">
        <v>5140</v>
      </c>
      <c r="G40" s="48" t="s">
        <v>322</v>
      </c>
      <c r="H40" s="48">
        <v>0</v>
      </c>
      <c r="I40" s="48">
        <v>207026</v>
      </c>
      <c r="J40" s="48">
        <v>2013</v>
      </c>
      <c r="K40" s="48">
        <v>2013</v>
      </c>
      <c r="L40" s="48">
        <v>1</v>
      </c>
    </row>
    <row r="41" spans="2:12">
      <c r="B41" s="48" t="s">
        <v>4909</v>
      </c>
      <c r="C41" s="48" t="s">
        <v>5040</v>
      </c>
      <c r="D41" s="48" t="s">
        <v>334</v>
      </c>
      <c r="E41" s="48" t="s">
        <v>5156</v>
      </c>
      <c r="F41" s="48" t="s">
        <v>5140</v>
      </c>
      <c r="G41" s="48" t="s">
        <v>322</v>
      </c>
      <c r="H41" s="48">
        <v>0</v>
      </c>
      <c r="I41" s="48">
        <v>3648</v>
      </c>
      <c r="J41" s="48">
        <v>2013</v>
      </c>
      <c r="K41" s="48">
        <v>2013</v>
      </c>
      <c r="L41" s="48">
        <v>1</v>
      </c>
    </row>
    <row r="42" spans="2:12">
      <c r="B42" s="48" t="s">
        <v>4910</v>
      </c>
      <c r="C42" s="48" t="s">
        <v>5041</v>
      </c>
      <c r="D42" s="48" t="s">
        <v>334</v>
      </c>
      <c r="E42" s="48" t="s">
        <v>5156</v>
      </c>
      <c r="F42" s="48" t="s">
        <v>5140</v>
      </c>
      <c r="G42" s="48" t="s">
        <v>322</v>
      </c>
      <c r="H42" s="48">
        <v>0</v>
      </c>
      <c r="I42" s="48">
        <v>181599</v>
      </c>
      <c r="J42" s="48">
        <v>2013</v>
      </c>
      <c r="K42" s="48">
        <v>2013</v>
      </c>
      <c r="L42" s="48">
        <v>1</v>
      </c>
    </row>
    <row r="43" spans="2:12">
      <c r="B43" s="48" t="s">
        <v>4911</v>
      </c>
      <c r="C43" s="48" t="s">
        <v>5042</v>
      </c>
      <c r="D43" s="48" t="s">
        <v>334</v>
      </c>
      <c r="E43" s="48" t="s">
        <v>5156</v>
      </c>
      <c r="F43" s="48" t="s">
        <v>5140</v>
      </c>
      <c r="G43" s="48" t="s">
        <v>322</v>
      </c>
      <c r="H43" s="48">
        <v>0</v>
      </c>
      <c r="I43" s="48">
        <v>181599</v>
      </c>
      <c r="J43" s="48">
        <v>2013</v>
      </c>
      <c r="K43" s="48">
        <v>2013</v>
      </c>
      <c r="L43" s="48">
        <v>1</v>
      </c>
    </row>
    <row r="44" spans="2:12">
      <c r="B44" s="48" t="s">
        <v>4912</v>
      </c>
      <c r="C44" s="48" t="s">
        <v>5043</v>
      </c>
      <c r="D44" s="48" t="s">
        <v>334</v>
      </c>
      <c r="E44" s="48" t="s">
        <v>5156</v>
      </c>
      <c r="F44" s="48" t="s">
        <v>5140</v>
      </c>
      <c r="G44" s="48" t="s">
        <v>322</v>
      </c>
      <c r="H44" s="48">
        <v>0</v>
      </c>
      <c r="I44" s="48">
        <v>181599</v>
      </c>
      <c r="J44" s="48">
        <v>2013</v>
      </c>
      <c r="K44" s="48">
        <v>2013</v>
      </c>
      <c r="L44" s="48">
        <v>1</v>
      </c>
    </row>
    <row r="45" spans="2:12">
      <c r="B45" s="48" t="s">
        <v>4913</v>
      </c>
      <c r="C45" s="48" t="s">
        <v>5044</v>
      </c>
      <c r="D45" s="48" t="s">
        <v>334</v>
      </c>
      <c r="E45" s="48" t="s">
        <v>5156</v>
      </c>
      <c r="F45" s="48" t="s">
        <v>5140</v>
      </c>
      <c r="G45" s="48" t="s">
        <v>322</v>
      </c>
      <c r="H45" s="48">
        <v>0</v>
      </c>
      <c r="I45" s="48">
        <v>181599</v>
      </c>
      <c r="J45" s="48">
        <v>2013</v>
      </c>
      <c r="K45" s="48">
        <v>2013</v>
      </c>
      <c r="L45" s="48">
        <v>1</v>
      </c>
    </row>
    <row r="46" spans="2:12">
      <c r="B46" s="48" t="s">
        <v>4914</v>
      </c>
      <c r="C46" s="48" t="s">
        <v>5045</v>
      </c>
      <c r="D46" s="48" t="s">
        <v>334</v>
      </c>
      <c r="E46" s="48" t="s">
        <v>5156</v>
      </c>
      <c r="F46" s="48" t="s">
        <v>5140</v>
      </c>
      <c r="G46" s="48" t="s">
        <v>322</v>
      </c>
      <c r="H46" s="48">
        <v>0</v>
      </c>
      <c r="I46" s="48">
        <v>175999</v>
      </c>
      <c r="J46" s="48">
        <v>2013</v>
      </c>
      <c r="K46" s="48">
        <v>2013</v>
      </c>
      <c r="L46" s="48">
        <v>1</v>
      </c>
    </row>
    <row r="47" spans="2:12">
      <c r="B47" s="48" t="s">
        <v>4915</v>
      </c>
      <c r="C47" s="48" t="s">
        <v>5046</v>
      </c>
      <c r="D47" s="48" t="s">
        <v>334</v>
      </c>
      <c r="E47" s="48" t="s">
        <v>5156</v>
      </c>
      <c r="F47" s="48" t="s">
        <v>5140</v>
      </c>
      <c r="G47" s="48" t="s">
        <v>322</v>
      </c>
      <c r="H47" s="48">
        <v>0</v>
      </c>
      <c r="I47" s="48">
        <v>175999</v>
      </c>
      <c r="J47" s="48">
        <v>2013</v>
      </c>
      <c r="K47" s="48">
        <v>2013</v>
      </c>
      <c r="L47" s="48">
        <v>1</v>
      </c>
    </row>
    <row r="48" spans="2:12">
      <c r="B48" s="48" t="s">
        <v>4916</v>
      </c>
      <c r="C48" s="48" t="s">
        <v>5047</v>
      </c>
      <c r="D48" s="48" t="s">
        <v>334</v>
      </c>
      <c r="E48" s="48" t="s">
        <v>5156</v>
      </c>
      <c r="F48" s="48" t="s">
        <v>5140</v>
      </c>
      <c r="G48" s="48" t="s">
        <v>322</v>
      </c>
      <c r="H48" s="48">
        <v>0</v>
      </c>
      <c r="I48" s="48">
        <v>181599</v>
      </c>
      <c r="J48" s="48">
        <v>2013</v>
      </c>
      <c r="K48" s="48">
        <v>2013</v>
      </c>
      <c r="L48" s="48">
        <v>1</v>
      </c>
    </row>
    <row r="49" spans="2:12">
      <c r="B49" s="48" t="s">
        <v>4917</v>
      </c>
      <c r="C49" s="48" t="s">
        <v>5048</v>
      </c>
      <c r="D49" s="48" t="s">
        <v>334</v>
      </c>
      <c r="E49" s="48" t="s">
        <v>5156</v>
      </c>
      <c r="F49" s="48" t="s">
        <v>5140</v>
      </c>
      <c r="G49" s="48" t="s">
        <v>322</v>
      </c>
      <c r="H49" s="48">
        <v>0</v>
      </c>
      <c r="I49" s="48">
        <v>181599</v>
      </c>
      <c r="J49" s="48">
        <v>2013</v>
      </c>
      <c r="K49" s="48">
        <v>2013</v>
      </c>
      <c r="L49" s="48">
        <v>1</v>
      </c>
    </row>
    <row r="50" spans="2:12">
      <c r="B50" s="48" t="s">
        <v>4918</v>
      </c>
      <c r="C50" s="48" t="s">
        <v>5049</v>
      </c>
      <c r="D50" s="48" t="s">
        <v>334</v>
      </c>
      <c r="E50" s="48" t="s">
        <v>5156</v>
      </c>
      <c r="F50" s="48" t="s">
        <v>5140</v>
      </c>
      <c r="G50" s="48" t="s">
        <v>322</v>
      </c>
      <c r="H50" s="48">
        <v>0</v>
      </c>
      <c r="I50" s="48">
        <v>181599</v>
      </c>
      <c r="J50" s="48">
        <v>2013</v>
      </c>
      <c r="K50" s="48">
        <v>2013</v>
      </c>
      <c r="L50" s="48">
        <v>1</v>
      </c>
    </row>
    <row r="51" spans="2:12">
      <c r="B51" s="48" t="s">
        <v>4919</v>
      </c>
      <c r="C51" s="48" t="s">
        <v>5050</v>
      </c>
      <c r="D51" s="48" t="s">
        <v>334</v>
      </c>
      <c r="E51" s="48" t="s">
        <v>5156</v>
      </c>
      <c r="F51" s="48" t="s">
        <v>5140</v>
      </c>
      <c r="G51" s="48" t="s">
        <v>322</v>
      </c>
      <c r="H51" s="48">
        <v>0</v>
      </c>
      <c r="I51" s="48">
        <v>181599</v>
      </c>
      <c r="J51" s="48">
        <v>2013</v>
      </c>
      <c r="K51" s="48">
        <v>2013</v>
      </c>
      <c r="L51" s="48">
        <v>1</v>
      </c>
    </row>
    <row r="52" spans="2:12">
      <c r="B52" s="48" t="s">
        <v>4920</v>
      </c>
      <c r="C52" s="48" t="s">
        <v>5051</v>
      </c>
      <c r="D52" s="48" t="s">
        <v>334</v>
      </c>
      <c r="E52" s="48" t="s">
        <v>5156</v>
      </c>
      <c r="F52" s="48" t="s">
        <v>5140</v>
      </c>
      <c r="G52" s="48" t="s">
        <v>322</v>
      </c>
      <c r="H52" s="48">
        <v>0</v>
      </c>
      <c r="I52" s="48">
        <v>68000</v>
      </c>
      <c r="J52" s="48">
        <v>2013</v>
      </c>
      <c r="K52" s="48">
        <v>2013</v>
      </c>
      <c r="L52" s="48">
        <v>1</v>
      </c>
    </row>
    <row r="53" spans="2:12">
      <c r="B53" s="48" t="s">
        <v>4921</v>
      </c>
      <c r="C53" s="48" t="s">
        <v>5052</v>
      </c>
      <c r="D53" s="48" t="s">
        <v>334</v>
      </c>
      <c r="E53" s="48" t="s">
        <v>5156</v>
      </c>
      <c r="F53" s="48" t="s">
        <v>5140</v>
      </c>
      <c r="G53" s="48" t="s">
        <v>322</v>
      </c>
      <c r="H53" s="48">
        <v>0</v>
      </c>
      <c r="I53" s="48">
        <v>68000</v>
      </c>
      <c r="J53" s="48">
        <v>2013</v>
      </c>
      <c r="K53" s="48">
        <v>2013</v>
      </c>
      <c r="L53" s="48">
        <v>1</v>
      </c>
    </row>
    <row r="54" spans="2:12">
      <c r="B54" s="48" t="s">
        <v>4922</v>
      </c>
      <c r="C54" s="48" t="s">
        <v>5053</v>
      </c>
      <c r="D54" s="48" t="s">
        <v>334</v>
      </c>
      <c r="E54" s="48" t="s">
        <v>5156</v>
      </c>
      <c r="F54" s="48" t="s">
        <v>5140</v>
      </c>
      <c r="G54" s="48" t="s">
        <v>322</v>
      </c>
      <c r="H54" s="48">
        <v>0</v>
      </c>
      <c r="I54" s="48">
        <v>99999</v>
      </c>
      <c r="J54" s="48">
        <v>2013</v>
      </c>
      <c r="K54" s="48">
        <v>2013</v>
      </c>
      <c r="L54" s="48">
        <v>1</v>
      </c>
    </row>
    <row r="55" spans="2:12">
      <c r="B55" s="48" t="s">
        <v>4923</v>
      </c>
      <c r="C55" s="48" t="s">
        <v>5054</v>
      </c>
      <c r="D55" s="48" t="s">
        <v>334</v>
      </c>
      <c r="E55" s="48" t="s">
        <v>5156</v>
      </c>
      <c r="F55" s="48" t="s">
        <v>5140</v>
      </c>
      <c r="G55" s="48" t="s">
        <v>322</v>
      </c>
      <c r="H55" s="48">
        <v>0</v>
      </c>
      <c r="I55" s="48">
        <v>99999</v>
      </c>
      <c r="J55" s="48">
        <v>2013</v>
      </c>
      <c r="K55" s="48">
        <v>2013</v>
      </c>
      <c r="L55" s="48">
        <v>1</v>
      </c>
    </row>
    <row r="56" spans="2:12">
      <c r="B56" s="48" t="s">
        <v>4924</v>
      </c>
      <c r="C56" s="48" t="s">
        <v>5055</v>
      </c>
      <c r="D56" s="48" t="s">
        <v>334</v>
      </c>
      <c r="E56" s="48" t="s">
        <v>5156</v>
      </c>
      <c r="F56" s="48" t="s">
        <v>5140</v>
      </c>
      <c r="G56" s="48" t="s">
        <v>322</v>
      </c>
      <c r="H56" s="48">
        <v>0</v>
      </c>
      <c r="I56" s="48">
        <v>21600</v>
      </c>
      <c r="J56" s="48">
        <v>2013</v>
      </c>
      <c r="K56" s="48">
        <v>2013</v>
      </c>
      <c r="L56" s="48">
        <v>1</v>
      </c>
    </row>
    <row r="57" spans="2:12">
      <c r="B57" s="48" t="s">
        <v>4925</v>
      </c>
      <c r="C57" s="48" t="s">
        <v>5056</v>
      </c>
      <c r="D57" s="48" t="s">
        <v>334</v>
      </c>
      <c r="E57" s="48" t="s">
        <v>5156</v>
      </c>
      <c r="F57" s="48" t="s">
        <v>5140</v>
      </c>
      <c r="G57" s="48" t="s">
        <v>322</v>
      </c>
      <c r="H57" s="48">
        <v>0</v>
      </c>
      <c r="I57" s="48">
        <v>21600</v>
      </c>
      <c r="J57" s="48">
        <v>2013</v>
      </c>
      <c r="K57" s="48">
        <v>2013</v>
      </c>
      <c r="L57" s="48">
        <v>1</v>
      </c>
    </row>
    <row r="58" spans="2:12">
      <c r="B58" s="48" t="s">
        <v>4926</v>
      </c>
      <c r="C58" s="48" t="s">
        <v>5057</v>
      </c>
      <c r="D58" s="48" t="s">
        <v>334</v>
      </c>
      <c r="E58" s="48" t="s">
        <v>5156</v>
      </c>
      <c r="F58" s="48" t="s">
        <v>5140</v>
      </c>
      <c r="G58" s="48" t="s">
        <v>322</v>
      </c>
      <c r="H58" s="48">
        <v>0</v>
      </c>
      <c r="I58" s="48">
        <v>110359</v>
      </c>
      <c r="J58" s="48">
        <v>2013</v>
      </c>
      <c r="K58" s="48">
        <v>2013</v>
      </c>
      <c r="L58" s="48">
        <v>1</v>
      </c>
    </row>
    <row r="59" spans="2:12">
      <c r="B59" s="48" t="s">
        <v>4927</v>
      </c>
      <c r="C59" s="48" t="s">
        <v>5058</v>
      </c>
      <c r="D59" s="48" t="s">
        <v>334</v>
      </c>
      <c r="E59" s="48" t="s">
        <v>5156</v>
      </c>
      <c r="F59" s="48" t="s">
        <v>5140</v>
      </c>
      <c r="G59" s="48" t="s">
        <v>322</v>
      </c>
      <c r="H59" s="48">
        <v>0</v>
      </c>
      <c r="I59" s="48">
        <v>110359</v>
      </c>
      <c r="J59" s="48">
        <v>2013</v>
      </c>
      <c r="K59" s="48">
        <v>2013</v>
      </c>
      <c r="L59" s="48">
        <v>1</v>
      </c>
    </row>
    <row r="60" spans="2:12">
      <c r="B60" s="48" t="s">
        <v>4928</v>
      </c>
      <c r="C60" s="48" t="s">
        <v>5059</v>
      </c>
      <c r="D60" s="48" t="s">
        <v>334</v>
      </c>
      <c r="E60" s="48" t="s">
        <v>5156</v>
      </c>
      <c r="F60" s="48" t="s">
        <v>5140</v>
      </c>
      <c r="G60" s="48" t="s">
        <v>322</v>
      </c>
      <c r="H60" s="48">
        <v>0</v>
      </c>
      <c r="I60" s="48">
        <v>16000</v>
      </c>
      <c r="J60" s="48">
        <v>2013</v>
      </c>
      <c r="K60" s="48">
        <v>2013</v>
      </c>
      <c r="L60" s="48">
        <v>1</v>
      </c>
    </row>
    <row r="61" spans="2:12">
      <c r="B61" s="48" t="s">
        <v>4929</v>
      </c>
      <c r="C61" s="48" t="s">
        <v>5060</v>
      </c>
      <c r="D61" s="48" t="s">
        <v>334</v>
      </c>
      <c r="E61" s="48" t="s">
        <v>5156</v>
      </c>
      <c r="F61" s="48" t="s">
        <v>5140</v>
      </c>
      <c r="G61" s="48" t="s">
        <v>322</v>
      </c>
      <c r="H61" s="48">
        <v>0</v>
      </c>
      <c r="I61" s="48">
        <v>16000</v>
      </c>
      <c r="J61" s="48">
        <v>2013</v>
      </c>
      <c r="K61" s="48">
        <v>2013</v>
      </c>
      <c r="L61" s="48">
        <v>1</v>
      </c>
    </row>
    <row r="62" spans="2:12">
      <c r="B62" s="48" t="s">
        <v>4930</v>
      </c>
      <c r="C62" s="48" t="s">
        <v>5061</v>
      </c>
      <c r="D62" s="48" t="s">
        <v>334</v>
      </c>
      <c r="E62" s="48" t="s">
        <v>5156</v>
      </c>
      <c r="F62" s="48" t="s">
        <v>5140</v>
      </c>
      <c r="G62" s="48" t="s">
        <v>322</v>
      </c>
      <c r="H62" s="48">
        <v>0</v>
      </c>
      <c r="I62" s="48">
        <v>110359</v>
      </c>
      <c r="J62" s="48">
        <v>2013</v>
      </c>
      <c r="K62" s="48">
        <v>2013</v>
      </c>
      <c r="L62" s="48">
        <v>1</v>
      </c>
    </row>
    <row r="63" spans="2:12">
      <c r="B63" s="48" t="s">
        <v>4931</v>
      </c>
      <c r="C63" s="48" t="s">
        <v>5062</v>
      </c>
      <c r="D63" s="48" t="s">
        <v>334</v>
      </c>
      <c r="E63" s="48" t="s">
        <v>5156</v>
      </c>
      <c r="F63" s="48" t="s">
        <v>5140</v>
      </c>
      <c r="G63" s="48" t="s">
        <v>322</v>
      </c>
      <c r="H63" s="48">
        <v>0</v>
      </c>
      <c r="I63" s="48">
        <v>110359</v>
      </c>
      <c r="J63" s="48">
        <v>2013</v>
      </c>
      <c r="K63" s="48">
        <v>2013</v>
      </c>
      <c r="L63" s="48">
        <v>1</v>
      </c>
    </row>
    <row r="64" spans="2:12">
      <c r="B64" s="48" t="s">
        <v>4932</v>
      </c>
      <c r="C64" s="48" t="s">
        <v>5063</v>
      </c>
      <c r="D64" s="48" t="s">
        <v>334</v>
      </c>
      <c r="E64" s="48" t="s">
        <v>5156</v>
      </c>
      <c r="F64" s="48" t="s">
        <v>5140</v>
      </c>
      <c r="G64" s="48" t="s">
        <v>322</v>
      </c>
      <c r="H64" s="48">
        <v>0</v>
      </c>
      <c r="I64" s="48">
        <v>98800</v>
      </c>
      <c r="J64" s="48">
        <v>2013</v>
      </c>
      <c r="K64" s="48">
        <v>2013</v>
      </c>
      <c r="L64" s="48">
        <v>1</v>
      </c>
    </row>
    <row r="65" spans="2:12">
      <c r="B65" s="48" t="s">
        <v>4933</v>
      </c>
      <c r="C65" s="48" t="s">
        <v>5064</v>
      </c>
      <c r="D65" s="48" t="s">
        <v>334</v>
      </c>
      <c r="E65" s="48" t="s">
        <v>5156</v>
      </c>
      <c r="F65" s="48" t="s">
        <v>5140</v>
      </c>
      <c r="G65" s="48" t="s">
        <v>322</v>
      </c>
      <c r="H65" s="48">
        <v>0</v>
      </c>
      <c r="I65" s="48">
        <v>98800</v>
      </c>
      <c r="J65" s="48">
        <v>2013</v>
      </c>
      <c r="K65" s="48">
        <v>2013</v>
      </c>
      <c r="L65" s="48">
        <v>1</v>
      </c>
    </row>
    <row r="66" spans="2:12">
      <c r="B66" s="48" t="s">
        <v>4934</v>
      </c>
      <c r="C66" s="48" t="s">
        <v>5065</v>
      </c>
      <c r="D66" s="48" t="s">
        <v>334</v>
      </c>
      <c r="E66" s="48" t="s">
        <v>5156</v>
      </c>
      <c r="F66" s="48" t="s">
        <v>5140</v>
      </c>
      <c r="G66" s="48" t="s">
        <v>322</v>
      </c>
      <c r="H66" s="48">
        <v>0</v>
      </c>
      <c r="I66" s="48">
        <v>99999</v>
      </c>
      <c r="J66" s="48">
        <v>2013</v>
      </c>
      <c r="K66" s="48">
        <v>2013</v>
      </c>
      <c r="L66" s="48">
        <v>1</v>
      </c>
    </row>
    <row r="67" spans="2:12">
      <c r="B67" s="48" t="s">
        <v>4935</v>
      </c>
      <c r="C67" s="48" t="s">
        <v>5066</v>
      </c>
      <c r="D67" s="48" t="s">
        <v>334</v>
      </c>
      <c r="E67" s="48" t="s">
        <v>5156</v>
      </c>
      <c r="F67" s="48" t="s">
        <v>5140</v>
      </c>
      <c r="G67" s="48" t="s">
        <v>322</v>
      </c>
      <c r="H67" s="48">
        <v>0</v>
      </c>
      <c r="I67" s="48">
        <v>99999</v>
      </c>
      <c r="J67" s="48">
        <v>2013</v>
      </c>
      <c r="K67" s="48">
        <v>2013</v>
      </c>
      <c r="L67" s="48">
        <v>1</v>
      </c>
    </row>
    <row r="68" spans="2:12">
      <c r="B68" s="48" t="s">
        <v>4936</v>
      </c>
      <c r="C68" s="48" t="s">
        <v>5067</v>
      </c>
      <c r="D68" s="48" t="s">
        <v>334</v>
      </c>
      <c r="E68" s="48" t="s">
        <v>5156</v>
      </c>
      <c r="F68" s="48" t="s">
        <v>5140</v>
      </c>
      <c r="G68" s="48" t="s">
        <v>322</v>
      </c>
      <c r="H68" s="48">
        <v>0</v>
      </c>
      <c r="I68" s="48">
        <v>99999</v>
      </c>
      <c r="J68" s="48">
        <v>2013</v>
      </c>
      <c r="K68" s="48">
        <v>2013</v>
      </c>
      <c r="L68" s="48">
        <v>1</v>
      </c>
    </row>
    <row r="69" spans="2:12">
      <c r="B69" s="48" t="s">
        <v>4937</v>
      </c>
      <c r="C69" s="48" t="s">
        <v>5068</v>
      </c>
      <c r="D69" s="48" t="s">
        <v>334</v>
      </c>
      <c r="E69" s="48" t="s">
        <v>5156</v>
      </c>
      <c r="F69" s="48" t="s">
        <v>5140</v>
      </c>
      <c r="G69" s="48" t="s">
        <v>322</v>
      </c>
      <c r="H69" s="48">
        <v>0</v>
      </c>
      <c r="I69" s="48">
        <v>99999</v>
      </c>
      <c r="J69" s="48">
        <v>2013</v>
      </c>
      <c r="K69" s="48">
        <v>2013</v>
      </c>
      <c r="L69" s="48">
        <v>1</v>
      </c>
    </row>
    <row r="70" spans="2:12">
      <c r="B70" s="48" t="s">
        <v>4938</v>
      </c>
      <c r="C70" s="48" t="s">
        <v>5069</v>
      </c>
      <c r="D70" s="48" t="s">
        <v>334</v>
      </c>
      <c r="E70" s="48" t="s">
        <v>5156</v>
      </c>
      <c r="F70" s="48" t="s">
        <v>5140</v>
      </c>
      <c r="G70" s="48" t="s">
        <v>322</v>
      </c>
      <c r="H70" s="48">
        <v>0</v>
      </c>
      <c r="I70" s="48">
        <v>99999</v>
      </c>
      <c r="J70" s="48">
        <v>2013</v>
      </c>
      <c r="K70" s="48">
        <v>2013</v>
      </c>
      <c r="L70" s="48">
        <v>1</v>
      </c>
    </row>
    <row r="71" spans="2:12">
      <c r="B71" s="48" t="s">
        <v>4939</v>
      </c>
      <c r="C71" s="48" t="s">
        <v>5070</v>
      </c>
      <c r="D71" s="48" t="s">
        <v>334</v>
      </c>
      <c r="E71" s="48" t="s">
        <v>5156</v>
      </c>
      <c r="F71" s="48" t="s">
        <v>5140</v>
      </c>
      <c r="G71" s="48" t="s">
        <v>322</v>
      </c>
      <c r="H71" s="48">
        <v>0</v>
      </c>
      <c r="I71" s="48">
        <v>99999</v>
      </c>
      <c r="J71" s="48">
        <v>2013</v>
      </c>
      <c r="K71" s="48">
        <v>2013</v>
      </c>
      <c r="L71" s="48">
        <v>1</v>
      </c>
    </row>
    <row r="72" spans="2:12">
      <c r="B72" s="48" t="s">
        <v>4940</v>
      </c>
      <c r="C72" s="48" t="s">
        <v>5071</v>
      </c>
      <c r="D72" s="48" t="s">
        <v>334</v>
      </c>
      <c r="E72" s="48" t="s">
        <v>5156</v>
      </c>
      <c r="F72" s="48" t="s">
        <v>5140</v>
      </c>
      <c r="G72" s="48" t="s">
        <v>322</v>
      </c>
      <c r="H72" s="48">
        <v>0</v>
      </c>
      <c r="I72" s="48">
        <v>99999</v>
      </c>
      <c r="J72" s="48">
        <v>2013</v>
      </c>
      <c r="K72" s="48">
        <v>2013</v>
      </c>
      <c r="L72" s="48">
        <v>1</v>
      </c>
    </row>
    <row r="73" spans="2:12">
      <c r="B73" s="48" t="s">
        <v>4941</v>
      </c>
      <c r="C73" s="48" t="s">
        <v>5072</v>
      </c>
      <c r="D73" s="48" t="s">
        <v>334</v>
      </c>
      <c r="E73" s="48" t="s">
        <v>5156</v>
      </c>
      <c r="F73" s="48" t="s">
        <v>5140</v>
      </c>
      <c r="G73" s="48" t="s">
        <v>322</v>
      </c>
      <c r="H73" s="48">
        <v>0</v>
      </c>
      <c r="I73" s="48">
        <v>99999</v>
      </c>
      <c r="J73" s="48">
        <v>2013</v>
      </c>
      <c r="K73" s="48">
        <v>2013</v>
      </c>
      <c r="L73" s="48">
        <v>1</v>
      </c>
    </row>
    <row r="74" spans="2:12">
      <c r="B74" s="48" t="s">
        <v>4942</v>
      </c>
      <c r="C74" s="48" t="s">
        <v>5073</v>
      </c>
      <c r="D74" s="48" t="s">
        <v>334</v>
      </c>
      <c r="E74" s="48" t="s">
        <v>5156</v>
      </c>
      <c r="F74" s="48" t="s">
        <v>5140</v>
      </c>
      <c r="G74" s="48" t="s">
        <v>322</v>
      </c>
      <c r="H74" s="48">
        <v>0</v>
      </c>
      <c r="I74" s="48">
        <v>3648</v>
      </c>
      <c r="J74" s="48">
        <v>2013</v>
      </c>
      <c r="K74" s="48">
        <v>2013</v>
      </c>
      <c r="L74" s="48">
        <v>1</v>
      </c>
    </row>
    <row r="75" spans="2:12">
      <c r="B75" s="48" t="s">
        <v>4943</v>
      </c>
      <c r="C75" s="48" t="s">
        <v>5074</v>
      </c>
      <c r="D75" s="48" t="s">
        <v>334</v>
      </c>
      <c r="E75" s="48" t="s">
        <v>5156</v>
      </c>
      <c r="F75" s="48" t="s">
        <v>5140</v>
      </c>
      <c r="G75" s="48" t="s">
        <v>322</v>
      </c>
      <c r="H75" s="48">
        <v>0</v>
      </c>
      <c r="I75" s="48">
        <v>48000</v>
      </c>
      <c r="J75" s="48">
        <v>2013</v>
      </c>
      <c r="K75" s="48">
        <v>2013</v>
      </c>
      <c r="L75" s="48">
        <v>1</v>
      </c>
    </row>
    <row r="76" spans="2:12">
      <c r="B76" s="48" t="s">
        <v>4944</v>
      </c>
      <c r="C76" s="48" t="s">
        <v>5075</v>
      </c>
      <c r="D76" s="48" t="s">
        <v>334</v>
      </c>
      <c r="E76" s="48" t="s">
        <v>5156</v>
      </c>
      <c r="F76" s="48" t="s">
        <v>5140</v>
      </c>
      <c r="G76" s="48" t="s">
        <v>322</v>
      </c>
      <c r="H76" s="48">
        <v>0</v>
      </c>
      <c r="I76" s="48">
        <v>48000</v>
      </c>
      <c r="J76" s="48">
        <v>2013</v>
      </c>
      <c r="K76" s="48">
        <v>2013</v>
      </c>
      <c r="L76" s="48">
        <v>1</v>
      </c>
    </row>
    <row r="77" spans="2:12">
      <c r="B77" s="48" t="s">
        <v>4945</v>
      </c>
      <c r="C77" s="48" t="s">
        <v>5076</v>
      </c>
      <c r="D77" s="48" t="s">
        <v>334</v>
      </c>
      <c r="E77" s="48" t="s">
        <v>5156</v>
      </c>
      <c r="F77" s="48" t="s">
        <v>5140</v>
      </c>
      <c r="G77" s="48" t="s">
        <v>322</v>
      </c>
      <c r="H77" s="48">
        <v>0</v>
      </c>
      <c r="I77" s="48">
        <v>73500</v>
      </c>
      <c r="J77" s="48">
        <v>2013</v>
      </c>
      <c r="K77" s="48">
        <v>2013</v>
      </c>
      <c r="L77" s="48">
        <v>1</v>
      </c>
    </row>
    <row r="78" spans="2:12">
      <c r="B78" s="48" t="s">
        <v>4946</v>
      </c>
      <c r="C78" s="48" t="s">
        <v>5077</v>
      </c>
      <c r="D78" s="48" t="s">
        <v>334</v>
      </c>
      <c r="E78" s="48" t="s">
        <v>5156</v>
      </c>
      <c r="F78" s="48" t="s">
        <v>5140</v>
      </c>
      <c r="G78" s="48" t="s">
        <v>322</v>
      </c>
      <c r="H78" s="48">
        <v>0</v>
      </c>
      <c r="I78" s="48">
        <v>73500</v>
      </c>
      <c r="J78" s="48">
        <v>2013</v>
      </c>
      <c r="K78" s="48">
        <v>2013</v>
      </c>
      <c r="L78" s="48">
        <v>1</v>
      </c>
    </row>
    <row r="79" spans="2:12">
      <c r="B79" s="48" t="s">
        <v>4947</v>
      </c>
      <c r="C79" s="48" t="s">
        <v>5078</v>
      </c>
      <c r="D79" s="48" t="s">
        <v>334</v>
      </c>
      <c r="E79" s="48" t="s">
        <v>5156</v>
      </c>
      <c r="F79" s="48" t="s">
        <v>5140</v>
      </c>
      <c r="G79" s="48" t="s">
        <v>322</v>
      </c>
      <c r="H79" s="48">
        <v>0</v>
      </c>
      <c r="I79" s="48">
        <v>36000</v>
      </c>
      <c r="J79" s="48">
        <v>2013</v>
      </c>
      <c r="K79" s="48">
        <v>2013</v>
      </c>
      <c r="L79" s="48">
        <v>1</v>
      </c>
    </row>
    <row r="80" spans="2:12">
      <c r="B80" s="48" t="s">
        <v>4948</v>
      </c>
      <c r="C80" s="48" t="s">
        <v>5079</v>
      </c>
      <c r="D80" s="48" t="s">
        <v>334</v>
      </c>
      <c r="E80" s="48" t="s">
        <v>5156</v>
      </c>
      <c r="F80" s="48" t="s">
        <v>5140</v>
      </c>
      <c r="G80" s="48" t="s">
        <v>322</v>
      </c>
      <c r="H80" s="48">
        <v>0</v>
      </c>
      <c r="I80" s="48">
        <v>36000</v>
      </c>
      <c r="J80" s="48">
        <v>2013</v>
      </c>
      <c r="K80" s="48">
        <v>2013</v>
      </c>
      <c r="L80" s="48">
        <v>1</v>
      </c>
    </row>
    <row r="81" spans="2:12">
      <c r="B81" s="48" t="s">
        <v>4949</v>
      </c>
      <c r="C81" s="48" t="s">
        <v>5080</v>
      </c>
      <c r="D81" s="48" t="s">
        <v>334</v>
      </c>
      <c r="E81" s="48" t="s">
        <v>5156</v>
      </c>
      <c r="F81" s="48" t="s">
        <v>5140</v>
      </c>
      <c r="G81" s="48" t="s">
        <v>322</v>
      </c>
      <c r="H81" s="48">
        <v>0</v>
      </c>
      <c r="I81" s="48">
        <v>26526</v>
      </c>
      <c r="J81" s="48">
        <v>2013</v>
      </c>
      <c r="K81" s="48">
        <v>2013</v>
      </c>
      <c r="L81" s="48">
        <v>1</v>
      </c>
    </row>
    <row r="82" spans="2:12">
      <c r="B82" s="48" t="s">
        <v>4950</v>
      </c>
      <c r="C82" s="48" t="s">
        <v>5081</v>
      </c>
      <c r="D82" s="48" t="s">
        <v>334</v>
      </c>
      <c r="E82" s="48" t="s">
        <v>5156</v>
      </c>
      <c r="F82" s="48" t="s">
        <v>5140</v>
      </c>
      <c r="G82" s="48" t="s">
        <v>322</v>
      </c>
      <c r="H82" s="48">
        <v>0</v>
      </c>
      <c r="I82" s="48">
        <v>26526</v>
      </c>
      <c r="J82" s="48">
        <v>2013</v>
      </c>
      <c r="K82" s="48">
        <v>2013</v>
      </c>
      <c r="L82" s="48">
        <v>1</v>
      </c>
    </row>
    <row r="83" spans="2:12">
      <c r="B83" s="48" t="s">
        <v>4951</v>
      </c>
      <c r="C83" s="48" t="s">
        <v>5082</v>
      </c>
      <c r="D83" s="48" t="s">
        <v>334</v>
      </c>
      <c r="E83" s="48" t="s">
        <v>5156</v>
      </c>
      <c r="F83" s="48" t="s">
        <v>5140</v>
      </c>
      <c r="G83" s="48" t="s">
        <v>322</v>
      </c>
      <c r="H83" s="48">
        <v>0</v>
      </c>
      <c r="I83" s="48">
        <v>52047</v>
      </c>
      <c r="J83" s="48">
        <v>2013</v>
      </c>
      <c r="K83" s="48">
        <v>2013</v>
      </c>
      <c r="L83" s="48">
        <v>1</v>
      </c>
    </row>
    <row r="84" spans="2:12">
      <c r="B84" s="48" t="s">
        <v>4952</v>
      </c>
      <c r="C84" s="48" t="s">
        <v>5083</v>
      </c>
      <c r="D84" s="48" t="s">
        <v>334</v>
      </c>
      <c r="E84" s="48" t="s">
        <v>5156</v>
      </c>
      <c r="F84" s="48" t="s">
        <v>5140</v>
      </c>
      <c r="G84" s="48" t="s">
        <v>322</v>
      </c>
      <c r="H84" s="48">
        <v>0</v>
      </c>
      <c r="I84" s="48">
        <v>52047</v>
      </c>
      <c r="J84" s="48">
        <v>2013</v>
      </c>
      <c r="K84" s="48">
        <v>2013</v>
      </c>
      <c r="L84" s="48">
        <v>1</v>
      </c>
    </row>
    <row r="85" spans="2:12">
      <c r="B85" s="48" t="s">
        <v>4953</v>
      </c>
      <c r="C85" s="48" t="s">
        <v>5084</v>
      </c>
      <c r="D85" s="48" t="s">
        <v>334</v>
      </c>
      <c r="E85" s="48" t="s">
        <v>5156</v>
      </c>
      <c r="F85" s="48" t="s">
        <v>5140</v>
      </c>
      <c r="G85" s="48" t="s">
        <v>322</v>
      </c>
      <c r="H85" s="48">
        <v>0</v>
      </c>
      <c r="I85" s="48">
        <v>17160</v>
      </c>
      <c r="J85" s="48">
        <v>2013</v>
      </c>
      <c r="K85" s="48">
        <v>2013</v>
      </c>
      <c r="L85" s="48">
        <v>1</v>
      </c>
    </row>
    <row r="86" spans="2:12">
      <c r="B86" s="48" t="s">
        <v>4954</v>
      </c>
      <c r="C86" s="48" t="s">
        <v>5085</v>
      </c>
      <c r="D86" s="48" t="s">
        <v>334</v>
      </c>
      <c r="E86" s="48" t="s">
        <v>5156</v>
      </c>
      <c r="F86" s="48" t="s">
        <v>5140</v>
      </c>
      <c r="G86" s="48" t="s">
        <v>322</v>
      </c>
      <c r="H86" s="48">
        <v>0</v>
      </c>
      <c r="I86" s="48">
        <v>17160</v>
      </c>
      <c r="J86" s="48">
        <v>2013</v>
      </c>
      <c r="K86" s="48">
        <v>2013</v>
      </c>
      <c r="L86" s="48">
        <v>1</v>
      </c>
    </row>
    <row r="87" spans="2:12">
      <c r="B87" s="48" t="s">
        <v>4955</v>
      </c>
      <c r="C87" s="48" t="s">
        <v>5086</v>
      </c>
      <c r="D87" s="48" t="s">
        <v>334</v>
      </c>
      <c r="E87" s="48" t="s">
        <v>5156</v>
      </c>
      <c r="F87" s="48" t="s">
        <v>5140</v>
      </c>
      <c r="G87" s="48" t="s">
        <v>322</v>
      </c>
      <c r="H87" s="48">
        <v>0</v>
      </c>
      <c r="I87" s="48">
        <v>1999</v>
      </c>
      <c r="J87" s="48">
        <v>2013</v>
      </c>
      <c r="K87" s="48">
        <v>2013</v>
      </c>
      <c r="L87" s="48">
        <v>1</v>
      </c>
    </row>
    <row r="88" spans="2:12">
      <c r="B88" s="48" t="s">
        <v>4956</v>
      </c>
      <c r="C88" s="48" t="s">
        <v>5087</v>
      </c>
      <c r="D88" s="48" t="s">
        <v>334</v>
      </c>
      <c r="E88" s="48" t="s">
        <v>5156</v>
      </c>
      <c r="F88" s="48" t="s">
        <v>5140</v>
      </c>
      <c r="G88" s="48" t="s">
        <v>322</v>
      </c>
      <c r="H88" s="48">
        <v>0</v>
      </c>
      <c r="I88" s="48">
        <v>1999</v>
      </c>
      <c r="J88" s="48">
        <v>2013</v>
      </c>
      <c r="K88" s="48">
        <v>2013</v>
      </c>
      <c r="L88" s="48">
        <v>1</v>
      </c>
    </row>
    <row r="89" spans="2:12">
      <c r="B89" s="48" t="s">
        <v>4957</v>
      </c>
      <c r="C89" s="48" t="s">
        <v>5088</v>
      </c>
      <c r="D89" s="48" t="s">
        <v>334</v>
      </c>
      <c r="E89" s="48" t="s">
        <v>5156</v>
      </c>
      <c r="F89" s="48" t="s">
        <v>5140</v>
      </c>
      <c r="G89" s="48" t="s">
        <v>322</v>
      </c>
      <c r="H89" s="48">
        <v>0</v>
      </c>
      <c r="I89" s="48">
        <v>25520</v>
      </c>
      <c r="J89" s="48">
        <v>2013</v>
      </c>
      <c r="K89" s="48">
        <v>2013</v>
      </c>
      <c r="L89" s="48">
        <v>1</v>
      </c>
    </row>
    <row r="90" spans="2:12">
      <c r="B90" s="48" t="s">
        <v>4958</v>
      </c>
      <c r="C90" s="48" t="s">
        <v>5089</v>
      </c>
      <c r="D90" s="48" t="s">
        <v>334</v>
      </c>
      <c r="E90" s="48" t="s">
        <v>5156</v>
      </c>
      <c r="F90" s="48" t="s">
        <v>5140</v>
      </c>
      <c r="G90" s="48" t="s">
        <v>322</v>
      </c>
      <c r="H90" s="48">
        <v>0</v>
      </c>
      <c r="I90" s="48">
        <v>24999</v>
      </c>
      <c r="J90" s="48">
        <v>2013</v>
      </c>
      <c r="K90" s="48">
        <v>2013</v>
      </c>
      <c r="L90" s="48">
        <v>1</v>
      </c>
    </row>
    <row r="91" spans="2:12">
      <c r="B91" s="48" t="s">
        <v>4959</v>
      </c>
      <c r="C91" s="48" t="s">
        <v>5090</v>
      </c>
      <c r="D91" s="48" t="s">
        <v>334</v>
      </c>
      <c r="E91" s="48" t="s">
        <v>5156</v>
      </c>
      <c r="F91" s="48" t="s">
        <v>5140</v>
      </c>
      <c r="G91" s="48" t="s">
        <v>322</v>
      </c>
      <c r="H91" s="48">
        <v>0</v>
      </c>
      <c r="I91" s="48">
        <v>3648</v>
      </c>
      <c r="J91" s="48">
        <v>2013</v>
      </c>
      <c r="K91" s="48">
        <v>2013</v>
      </c>
      <c r="L91" s="48">
        <v>1</v>
      </c>
    </row>
    <row r="92" spans="2:12">
      <c r="B92" s="48" t="s">
        <v>4960</v>
      </c>
      <c r="C92" s="48" t="s">
        <v>5091</v>
      </c>
      <c r="D92" s="48" t="s">
        <v>334</v>
      </c>
      <c r="E92" s="48" t="s">
        <v>5156</v>
      </c>
      <c r="F92" s="48" t="s">
        <v>5140</v>
      </c>
      <c r="G92" s="48" t="s">
        <v>322</v>
      </c>
      <c r="H92" s="48">
        <v>0</v>
      </c>
      <c r="I92" s="48">
        <v>296000</v>
      </c>
      <c r="J92" s="48">
        <v>2013</v>
      </c>
      <c r="K92" s="48">
        <v>2013</v>
      </c>
      <c r="L92" s="48">
        <v>1</v>
      </c>
    </row>
    <row r="93" spans="2:12">
      <c r="B93" s="48" t="s">
        <v>4961</v>
      </c>
      <c r="C93" s="48" t="s">
        <v>5092</v>
      </c>
      <c r="D93" s="48" t="s">
        <v>334</v>
      </c>
      <c r="E93" s="48" t="s">
        <v>5156</v>
      </c>
      <c r="F93" s="48" t="s">
        <v>5140</v>
      </c>
      <c r="G93" s="48" t="s">
        <v>322</v>
      </c>
      <c r="H93" s="48">
        <v>0</v>
      </c>
      <c r="I93" s="48">
        <v>296000</v>
      </c>
      <c r="J93" s="48">
        <v>2013</v>
      </c>
      <c r="K93" s="48">
        <v>2013</v>
      </c>
      <c r="L93" s="48">
        <v>1</v>
      </c>
    </row>
    <row r="94" spans="2:12">
      <c r="B94" s="48" t="s">
        <v>4962</v>
      </c>
      <c r="C94" s="48" t="s">
        <v>5093</v>
      </c>
      <c r="D94" s="48" t="s">
        <v>334</v>
      </c>
      <c r="E94" s="48" t="s">
        <v>5156</v>
      </c>
      <c r="F94" s="48" t="s">
        <v>5140</v>
      </c>
      <c r="G94" s="48" t="s">
        <v>322</v>
      </c>
      <c r="H94" s="48">
        <v>0</v>
      </c>
      <c r="I94" s="48">
        <v>170000</v>
      </c>
      <c r="J94" s="48">
        <v>2013</v>
      </c>
      <c r="K94" s="48">
        <v>2013</v>
      </c>
      <c r="L94" s="48">
        <v>1</v>
      </c>
    </row>
    <row r="95" spans="2:12">
      <c r="B95" s="48" t="s">
        <v>4963</v>
      </c>
      <c r="C95" s="48" t="s">
        <v>5094</v>
      </c>
      <c r="D95" s="48" t="s">
        <v>334</v>
      </c>
      <c r="E95" s="48" t="s">
        <v>5156</v>
      </c>
      <c r="F95" s="48" t="s">
        <v>5140</v>
      </c>
      <c r="G95" s="48" t="s">
        <v>322</v>
      </c>
      <c r="H95" s="48">
        <v>0</v>
      </c>
      <c r="I95" s="48">
        <v>170000</v>
      </c>
      <c r="J95" s="48">
        <v>2013</v>
      </c>
      <c r="K95" s="48">
        <v>2013</v>
      </c>
      <c r="L95" s="48">
        <v>1</v>
      </c>
    </row>
    <row r="96" spans="2:12">
      <c r="B96" s="48" t="s">
        <v>4964</v>
      </c>
      <c r="C96" s="48" t="s">
        <v>5095</v>
      </c>
      <c r="D96" s="48" t="s">
        <v>334</v>
      </c>
      <c r="E96" s="48" t="s">
        <v>5156</v>
      </c>
      <c r="F96" s="48" t="s">
        <v>5140</v>
      </c>
      <c r="G96" s="48" t="s">
        <v>322</v>
      </c>
      <c r="H96" s="48">
        <v>0</v>
      </c>
      <c r="I96" s="48">
        <v>130999</v>
      </c>
      <c r="J96" s="48">
        <v>2013</v>
      </c>
      <c r="K96" s="48">
        <v>2013</v>
      </c>
      <c r="L96" s="48">
        <v>1</v>
      </c>
    </row>
    <row r="97" spans="2:12">
      <c r="B97" s="48" t="s">
        <v>4965</v>
      </c>
      <c r="C97" s="48" t="s">
        <v>5096</v>
      </c>
      <c r="D97" s="48" t="s">
        <v>334</v>
      </c>
      <c r="E97" s="48" t="s">
        <v>5156</v>
      </c>
      <c r="F97" s="48" t="s">
        <v>5140</v>
      </c>
      <c r="G97" s="48" t="s">
        <v>322</v>
      </c>
      <c r="H97" s="48">
        <v>0</v>
      </c>
      <c r="I97" s="48">
        <v>130999</v>
      </c>
      <c r="J97" s="48">
        <v>2013</v>
      </c>
      <c r="K97" s="48">
        <v>2013</v>
      </c>
      <c r="L97" s="48">
        <v>1</v>
      </c>
    </row>
    <row r="98" spans="2:12">
      <c r="B98" s="48" t="s">
        <v>4966</v>
      </c>
      <c r="C98" s="48" t="s">
        <v>5097</v>
      </c>
      <c r="D98" s="48" t="s">
        <v>334</v>
      </c>
      <c r="E98" s="48" t="s">
        <v>5156</v>
      </c>
      <c r="F98" s="48" t="s">
        <v>5140</v>
      </c>
      <c r="G98" s="48" t="s">
        <v>322</v>
      </c>
      <c r="H98" s="48">
        <v>0</v>
      </c>
      <c r="I98" s="48">
        <v>170000</v>
      </c>
      <c r="J98" s="48">
        <v>2013</v>
      </c>
      <c r="K98" s="48">
        <v>2013</v>
      </c>
      <c r="L98" s="48">
        <v>1</v>
      </c>
    </row>
    <row r="99" spans="2:12">
      <c r="B99" s="48" t="s">
        <v>4967</v>
      </c>
      <c r="C99" s="48" t="s">
        <v>5098</v>
      </c>
      <c r="D99" s="48" t="s">
        <v>334</v>
      </c>
      <c r="E99" s="48" t="s">
        <v>5156</v>
      </c>
      <c r="F99" s="48" t="s">
        <v>5140</v>
      </c>
      <c r="G99" s="48" t="s">
        <v>322</v>
      </c>
      <c r="H99" s="48">
        <v>0</v>
      </c>
      <c r="I99" s="48">
        <v>170000</v>
      </c>
      <c r="J99" s="48">
        <v>2013</v>
      </c>
      <c r="K99" s="48">
        <v>2013</v>
      </c>
      <c r="L99" s="48">
        <v>1</v>
      </c>
    </row>
    <row r="100" spans="2:12">
      <c r="B100" s="48" t="s">
        <v>4968</v>
      </c>
      <c r="C100" s="48" t="s">
        <v>5099</v>
      </c>
      <c r="D100" s="48" t="s">
        <v>334</v>
      </c>
      <c r="E100" s="48" t="s">
        <v>5156</v>
      </c>
      <c r="F100" s="48" t="s">
        <v>5140</v>
      </c>
      <c r="G100" s="48" t="s">
        <v>322</v>
      </c>
      <c r="H100" s="48">
        <v>0</v>
      </c>
      <c r="I100" s="48">
        <v>181599</v>
      </c>
      <c r="J100" s="48">
        <v>2013</v>
      </c>
      <c r="K100" s="48">
        <v>2013</v>
      </c>
      <c r="L100" s="48">
        <v>1</v>
      </c>
    </row>
    <row r="101" spans="2:12">
      <c r="B101" s="48" t="s">
        <v>4969</v>
      </c>
      <c r="C101" s="48" t="s">
        <v>5100</v>
      </c>
      <c r="D101" s="48" t="s">
        <v>334</v>
      </c>
      <c r="E101" s="48" t="s">
        <v>5156</v>
      </c>
      <c r="F101" s="48" t="s">
        <v>5140</v>
      </c>
      <c r="G101" s="48" t="s">
        <v>322</v>
      </c>
      <c r="H101" s="48">
        <v>0</v>
      </c>
      <c r="I101" s="48">
        <v>181599</v>
      </c>
      <c r="J101" s="48">
        <v>2013</v>
      </c>
      <c r="K101" s="48">
        <v>2013</v>
      </c>
      <c r="L101" s="48">
        <v>1</v>
      </c>
    </row>
    <row r="102" spans="2:12">
      <c r="B102" s="48" t="s">
        <v>4970</v>
      </c>
      <c r="C102" s="48" t="s">
        <v>5101</v>
      </c>
      <c r="D102" s="48" t="s">
        <v>334</v>
      </c>
      <c r="E102" s="48" t="s">
        <v>5156</v>
      </c>
      <c r="F102" s="48" t="s">
        <v>5140</v>
      </c>
      <c r="G102" s="48" t="s">
        <v>322</v>
      </c>
      <c r="H102" s="48">
        <v>0</v>
      </c>
      <c r="I102" s="48">
        <v>174999</v>
      </c>
      <c r="J102" s="48">
        <v>2013</v>
      </c>
      <c r="K102" s="48">
        <v>2013</v>
      </c>
      <c r="L102" s="48">
        <v>1</v>
      </c>
    </row>
    <row r="103" spans="2:12">
      <c r="B103" s="48" t="s">
        <v>4971</v>
      </c>
      <c r="C103" s="48" t="s">
        <v>5102</v>
      </c>
      <c r="D103" s="48" t="s">
        <v>334</v>
      </c>
      <c r="E103" s="48" t="s">
        <v>5156</v>
      </c>
      <c r="F103" s="48" t="s">
        <v>5140</v>
      </c>
      <c r="G103" s="48" t="s">
        <v>322</v>
      </c>
      <c r="H103" s="48">
        <v>0</v>
      </c>
      <c r="I103" s="48">
        <v>174999</v>
      </c>
      <c r="J103" s="48">
        <v>2013</v>
      </c>
      <c r="K103" s="48">
        <v>2013</v>
      </c>
      <c r="L103" s="48">
        <v>1</v>
      </c>
    </row>
    <row r="104" spans="2:12">
      <c r="B104" s="48" t="s">
        <v>4972</v>
      </c>
      <c r="C104" s="48" t="s">
        <v>5103</v>
      </c>
      <c r="D104" s="48" t="s">
        <v>334</v>
      </c>
      <c r="E104" s="48" t="s">
        <v>5156</v>
      </c>
      <c r="F104" s="48" t="s">
        <v>5140</v>
      </c>
      <c r="G104" s="48" t="s">
        <v>322</v>
      </c>
      <c r="H104" s="48">
        <v>0</v>
      </c>
      <c r="I104" s="48">
        <v>101823</v>
      </c>
      <c r="J104" s="48">
        <v>2013</v>
      </c>
      <c r="K104" s="48">
        <v>2013</v>
      </c>
      <c r="L104" s="48">
        <v>1</v>
      </c>
    </row>
    <row r="105" spans="2:12">
      <c r="B105" s="48" t="s">
        <v>4973</v>
      </c>
      <c r="C105" s="48" t="s">
        <v>5104</v>
      </c>
      <c r="D105" s="48" t="s">
        <v>334</v>
      </c>
      <c r="E105" s="48" t="s">
        <v>5156</v>
      </c>
      <c r="F105" s="48" t="s">
        <v>5140</v>
      </c>
      <c r="G105" s="48" t="s">
        <v>322</v>
      </c>
      <c r="H105" s="48">
        <v>0</v>
      </c>
      <c r="I105" s="48">
        <v>101823</v>
      </c>
      <c r="J105" s="48">
        <v>2013</v>
      </c>
      <c r="K105" s="48">
        <v>2013</v>
      </c>
      <c r="L105" s="48">
        <v>1</v>
      </c>
    </row>
    <row r="106" spans="2:12">
      <c r="B106" s="48" t="s">
        <v>4974</v>
      </c>
      <c r="C106" s="48" t="s">
        <v>5105</v>
      </c>
      <c r="D106" s="48" t="s">
        <v>334</v>
      </c>
      <c r="E106" s="48" t="s">
        <v>5156</v>
      </c>
      <c r="F106" s="48" t="s">
        <v>5140</v>
      </c>
      <c r="G106" s="48" t="s">
        <v>322</v>
      </c>
      <c r="H106" s="48">
        <v>0</v>
      </c>
      <c r="I106" s="48">
        <v>52047</v>
      </c>
      <c r="J106" s="48">
        <v>2013</v>
      </c>
      <c r="K106" s="48">
        <v>2013</v>
      </c>
      <c r="L106" s="48">
        <v>1</v>
      </c>
    </row>
    <row r="107" spans="2:12">
      <c r="B107" s="48" t="s">
        <v>4975</v>
      </c>
      <c r="C107" s="48" t="s">
        <v>5106</v>
      </c>
      <c r="D107" s="48" t="s">
        <v>334</v>
      </c>
      <c r="E107" s="48" t="s">
        <v>5156</v>
      </c>
      <c r="F107" s="48" t="s">
        <v>5140</v>
      </c>
      <c r="G107" s="48" t="s">
        <v>322</v>
      </c>
      <c r="H107" s="48">
        <v>0</v>
      </c>
      <c r="I107" s="48">
        <v>52047</v>
      </c>
      <c r="J107" s="48">
        <v>2013</v>
      </c>
      <c r="K107" s="48">
        <v>2013</v>
      </c>
      <c r="L107" s="48">
        <v>1</v>
      </c>
    </row>
    <row r="108" spans="2:12">
      <c r="B108" s="48" t="s">
        <v>4976</v>
      </c>
      <c r="C108" s="48" t="s">
        <v>5107</v>
      </c>
      <c r="D108" s="48" t="s">
        <v>334</v>
      </c>
      <c r="E108" s="48" t="s">
        <v>5156</v>
      </c>
      <c r="F108" s="48" t="s">
        <v>5140</v>
      </c>
      <c r="G108" s="48" t="s">
        <v>322</v>
      </c>
      <c r="H108" s="48">
        <v>0</v>
      </c>
      <c r="I108" s="48">
        <v>296000</v>
      </c>
      <c r="J108" s="48">
        <v>2013</v>
      </c>
      <c r="K108" s="48">
        <v>2013</v>
      </c>
      <c r="L108" s="48">
        <v>1</v>
      </c>
    </row>
    <row r="109" spans="2:12">
      <c r="B109" s="48" t="s">
        <v>4977</v>
      </c>
      <c r="C109" s="48" t="s">
        <v>5108</v>
      </c>
      <c r="D109" s="48" t="s">
        <v>334</v>
      </c>
      <c r="E109" s="48" t="s">
        <v>5156</v>
      </c>
      <c r="F109" s="48" t="s">
        <v>5140</v>
      </c>
      <c r="G109" s="48" t="s">
        <v>322</v>
      </c>
      <c r="H109" s="48">
        <v>0</v>
      </c>
      <c r="I109" s="48">
        <v>296000</v>
      </c>
      <c r="J109" s="48">
        <v>2013</v>
      </c>
      <c r="K109" s="48">
        <v>2013</v>
      </c>
      <c r="L109" s="48">
        <v>1</v>
      </c>
    </row>
    <row r="110" spans="2:12">
      <c r="B110" s="48" t="s">
        <v>4978</v>
      </c>
      <c r="C110" s="48" t="s">
        <v>5109</v>
      </c>
      <c r="D110" s="48" t="s">
        <v>334</v>
      </c>
      <c r="E110" s="48" t="s">
        <v>5156</v>
      </c>
      <c r="F110" s="48" t="s">
        <v>5140</v>
      </c>
      <c r="G110" s="48" t="s">
        <v>322</v>
      </c>
      <c r="H110" s="48">
        <v>0</v>
      </c>
      <c r="I110" s="48">
        <v>98800</v>
      </c>
      <c r="J110" s="48">
        <v>2013</v>
      </c>
      <c r="K110" s="48">
        <v>2013</v>
      </c>
      <c r="L110" s="48">
        <v>1</v>
      </c>
    </row>
    <row r="111" spans="2:12">
      <c r="B111" s="48" t="s">
        <v>4979</v>
      </c>
      <c r="C111" s="48" t="s">
        <v>5110</v>
      </c>
      <c r="D111" s="48" t="s">
        <v>334</v>
      </c>
      <c r="E111" s="48" t="s">
        <v>5156</v>
      </c>
      <c r="F111" s="48" t="s">
        <v>5140</v>
      </c>
      <c r="G111" s="48" t="s">
        <v>322</v>
      </c>
      <c r="H111" s="48">
        <v>0</v>
      </c>
      <c r="I111" s="48">
        <v>98800</v>
      </c>
      <c r="J111" s="48">
        <v>2013</v>
      </c>
      <c r="K111" s="48">
        <v>2013</v>
      </c>
      <c r="L111" s="48">
        <v>1</v>
      </c>
    </row>
    <row r="112" spans="2:12">
      <c r="B112" s="48" t="s">
        <v>4980</v>
      </c>
      <c r="C112" s="48" t="s">
        <v>5111</v>
      </c>
      <c r="D112" s="48" t="s">
        <v>334</v>
      </c>
      <c r="E112" s="48" t="s">
        <v>5156</v>
      </c>
      <c r="F112" s="48" t="s">
        <v>5140</v>
      </c>
      <c r="G112" s="48" t="s">
        <v>322</v>
      </c>
      <c r="H112" s="48">
        <v>0</v>
      </c>
      <c r="I112" s="48">
        <v>17160</v>
      </c>
      <c r="J112" s="48">
        <v>2013</v>
      </c>
      <c r="K112" s="48">
        <v>2013</v>
      </c>
      <c r="L112" s="48">
        <v>1</v>
      </c>
    </row>
    <row r="113" spans="2:12">
      <c r="B113" s="48" t="s">
        <v>4981</v>
      </c>
      <c r="C113" s="48" t="s">
        <v>5112</v>
      </c>
      <c r="D113" s="48" t="s">
        <v>334</v>
      </c>
      <c r="E113" s="48" t="s">
        <v>5156</v>
      </c>
      <c r="F113" s="48" t="s">
        <v>5140</v>
      </c>
      <c r="G113" s="48" t="s">
        <v>322</v>
      </c>
      <c r="H113" s="48">
        <v>0</v>
      </c>
      <c r="I113" s="48">
        <v>17160</v>
      </c>
      <c r="J113" s="48">
        <v>2013</v>
      </c>
      <c r="K113" s="48">
        <v>2013</v>
      </c>
      <c r="L113" s="48">
        <v>1</v>
      </c>
    </row>
    <row r="114" spans="2:12">
      <c r="B114" s="48" t="s">
        <v>4982</v>
      </c>
      <c r="C114" s="48" t="s">
        <v>5113</v>
      </c>
      <c r="D114" s="48" t="s">
        <v>334</v>
      </c>
      <c r="E114" s="48" t="s">
        <v>5156</v>
      </c>
      <c r="F114" s="48" t="s">
        <v>5140</v>
      </c>
      <c r="G114" s="48" t="s">
        <v>322</v>
      </c>
      <c r="H114" s="48">
        <v>0</v>
      </c>
      <c r="I114" s="48">
        <v>175999</v>
      </c>
      <c r="J114" s="48">
        <v>2013</v>
      </c>
      <c r="K114" s="48">
        <v>2013</v>
      </c>
      <c r="L114" s="48">
        <v>1</v>
      </c>
    </row>
    <row r="115" spans="2:12">
      <c r="B115" s="48" t="s">
        <v>4983</v>
      </c>
      <c r="C115" s="48" t="s">
        <v>5114</v>
      </c>
      <c r="D115" s="48" t="s">
        <v>334</v>
      </c>
      <c r="E115" s="48" t="s">
        <v>5156</v>
      </c>
      <c r="F115" s="48" t="s">
        <v>5140</v>
      </c>
      <c r="G115" s="48" t="s">
        <v>322</v>
      </c>
      <c r="H115" s="48">
        <v>0</v>
      </c>
      <c r="I115" s="48">
        <v>175999</v>
      </c>
      <c r="J115" s="48">
        <v>2013</v>
      </c>
      <c r="K115" s="48">
        <v>2013</v>
      </c>
      <c r="L115" s="48">
        <v>1</v>
      </c>
    </row>
    <row r="116" spans="2:12">
      <c r="B116" s="48" t="s">
        <v>4984</v>
      </c>
      <c r="C116" s="48" t="s">
        <v>5115</v>
      </c>
      <c r="D116" s="48" t="s">
        <v>334</v>
      </c>
      <c r="E116" s="48" t="s">
        <v>5156</v>
      </c>
      <c r="F116" s="48" t="s">
        <v>5140</v>
      </c>
      <c r="G116" s="48" t="s">
        <v>322</v>
      </c>
      <c r="H116" s="48">
        <v>0</v>
      </c>
      <c r="I116" s="48">
        <v>110359</v>
      </c>
      <c r="J116" s="48">
        <v>2013</v>
      </c>
      <c r="K116" s="48">
        <v>2013</v>
      </c>
      <c r="L116" s="48">
        <v>1</v>
      </c>
    </row>
    <row r="117" spans="2:12">
      <c r="B117" s="48" t="s">
        <v>4985</v>
      </c>
      <c r="C117" s="48" t="s">
        <v>5116</v>
      </c>
      <c r="D117" s="48" t="s">
        <v>334</v>
      </c>
      <c r="E117" s="48" t="s">
        <v>5156</v>
      </c>
      <c r="F117" s="48" t="s">
        <v>5140</v>
      </c>
      <c r="G117" s="48" t="s">
        <v>322</v>
      </c>
      <c r="H117" s="48">
        <v>0</v>
      </c>
      <c r="I117" s="48">
        <v>110359</v>
      </c>
      <c r="J117" s="48">
        <v>2013</v>
      </c>
      <c r="K117" s="48">
        <v>2013</v>
      </c>
      <c r="L117" s="48">
        <v>1</v>
      </c>
    </row>
    <row r="118" spans="2:12">
      <c r="B118" s="48" t="s">
        <v>4986</v>
      </c>
      <c r="C118" s="48" t="s">
        <v>5117</v>
      </c>
      <c r="D118" s="48" t="s">
        <v>334</v>
      </c>
      <c r="E118" s="48" t="s">
        <v>5156</v>
      </c>
      <c r="F118" s="48" t="s">
        <v>5140</v>
      </c>
      <c r="G118" s="48" t="s">
        <v>322</v>
      </c>
      <c r="H118" s="48">
        <v>0</v>
      </c>
      <c r="I118" s="48">
        <v>99999</v>
      </c>
      <c r="J118" s="48">
        <v>2013</v>
      </c>
      <c r="K118" s="48">
        <v>2013</v>
      </c>
      <c r="L118" s="48">
        <v>1</v>
      </c>
    </row>
    <row r="119" spans="2:12">
      <c r="B119" s="48" t="s">
        <v>4987</v>
      </c>
      <c r="C119" s="48" t="s">
        <v>5118</v>
      </c>
      <c r="D119" s="48" t="s">
        <v>334</v>
      </c>
      <c r="E119" s="48" t="s">
        <v>5156</v>
      </c>
      <c r="F119" s="48" t="s">
        <v>5140</v>
      </c>
      <c r="G119" s="48" t="s">
        <v>322</v>
      </c>
      <c r="H119" s="48">
        <v>0</v>
      </c>
      <c r="I119" s="48">
        <v>99999</v>
      </c>
      <c r="J119" s="48">
        <v>2013</v>
      </c>
      <c r="K119" s="48">
        <v>2013</v>
      </c>
      <c r="L119" s="48">
        <v>1</v>
      </c>
    </row>
    <row r="120" spans="2:12">
      <c r="B120" s="19" t="s">
        <v>4988</v>
      </c>
      <c r="C120" s="48" t="s">
        <v>5119</v>
      </c>
      <c r="D120" s="48" t="s">
        <v>334</v>
      </c>
      <c r="E120" s="48" t="s">
        <v>310</v>
      </c>
      <c r="F120" s="48" t="s">
        <v>5140</v>
      </c>
      <c r="G120" s="48" t="s">
        <v>322</v>
      </c>
      <c r="H120" s="48">
        <v>0</v>
      </c>
      <c r="I120" s="48">
        <v>1016360</v>
      </c>
      <c r="J120" s="48">
        <v>2013</v>
      </c>
      <c r="K120" s="48">
        <v>2013</v>
      </c>
      <c r="L120" s="48">
        <v>1</v>
      </c>
    </row>
    <row r="121" spans="2:12">
      <c r="B121" s="19" t="s">
        <v>4989</v>
      </c>
      <c r="C121" s="48" t="s">
        <v>5120</v>
      </c>
      <c r="D121" s="48" t="s">
        <v>334</v>
      </c>
      <c r="E121" s="48" t="s">
        <v>310</v>
      </c>
      <c r="F121" s="48" t="s">
        <v>5140</v>
      </c>
      <c r="G121" s="48" t="s">
        <v>322</v>
      </c>
      <c r="H121" s="48">
        <v>0</v>
      </c>
      <c r="I121" s="48">
        <v>1016360</v>
      </c>
      <c r="J121" s="48">
        <v>2013</v>
      </c>
      <c r="K121" s="48">
        <v>2013</v>
      </c>
      <c r="L121" s="48">
        <v>1</v>
      </c>
    </row>
    <row r="122" spans="2:12">
      <c r="B122" s="19" t="s">
        <v>4990</v>
      </c>
      <c r="C122" s="48" t="s">
        <v>5121</v>
      </c>
      <c r="D122" s="48" t="s">
        <v>334</v>
      </c>
      <c r="E122" s="48" t="s">
        <v>310</v>
      </c>
      <c r="F122" s="48" t="s">
        <v>5140</v>
      </c>
      <c r="G122" s="48" t="s">
        <v>322</v>
      </c>
      <c r="H122" s="48">
        <v>0</v>
      </c>
      <c r="I122" s="48">
        <v>954162</v>
      </c>
      <c r="J122" s="48">
        <v>2013</v>
      </c>
      <c r="K122" s="48">
        <v>2013</v>
      </c>
      <c r="L122" s="48">
        <v>1</v>
      </c>
    </row>
    <row r="123" spans="2:12">
      <c r="B123" s="19" t="s">
        <v>4991</v>
      </c>
      <c r="C123" s="48" t="s">
        <v>5122</v>
      </c>
      <c r="D123" s="48" t="s">
        <v>334</v>
      </c>
      <c r="E123" s="48" t="s">
        <v>310</v>
      </c>
      <c r="F123" s="48" t="s">
        <v>5140</v>
      </c>
      <c r="G123" s="48" t="s">
        <v>322</v>
      </c>
      <c r="H123" s="48">
        <v>0</v>
      </c>
      <c r="I123" s="48">
        <v>954162</v>
      </c>
      <c r="J123" s="48">
        <v>2013</v>
      </c>
      <c r="K123" s="48">
        <v>2013</v>
      </c>
      <c r="L123" s="48">
        <v>1</v>
      </c>
    </row>
    <row r="124" spans="2:12">
      <c r="B124" s="19" t="s">
        <v>4992</v>
      </c>
      <c r="C124" s="48" t="s">
        <v>5123</v>
      </c>
      <c r="D124" s="48" t="s">
        <v>334</v>
      </c>
      <c r="E124" s="48" t="s">
        <v>310</v>
      </c>
      <c r="F124" s="48" t="s">
        <v>5140</v>
      </c>
      <c r="G124" s="48" t="s">
        <v>322</v>
      </c>
      <c r="H124" s="48">
        <v>0</v>
      </c>
      <c r="I124" s="48">
        <v>62198</v>
      </c>
      <c r="J124" s="48">
        <v>2013</v>
      </c>
      <c r="K124" s="48">
        <v>2013</v>
      </c>
      <c r="L124" s="48">
        <v>1</v>
      </c>
    </row>
    <row r="125" spans="2:12">
      <c r="B125" s="19" t="s">
        <v>4993</v>
      </c>
      <c r="C125" s="48" t="s">
        <v>5124</v>
      </c>
      <c r="D125" s="48" t="s">
        <v>334</v>
      </c>
      <c r="E125" s="48" t="s">
        <v>310</v>
      </c>
      <c r="F125" s="48" t="s">
        <v>5140</v>
      </c>
      <c r="G125" s="48" t="s">
        <v>322</v>
      </c>
      <c r="H125" s="48">
        <v>0</v>
      </c>
      <c r="I125" s="48">
        <v>62198</v>
      </c>
      <c r="J125" s="48">
        <v>2013</v>
      </c>
      <c r="K125" s="48">
        <v>2013</v>
      </c>
      <c r="L125" s="48">
        <v>1</v>
      </c>
    </row>
    <row r="126" spans="2:12">
      <c r="B126" s="19" t="s">
        <v>4994</v>
      </c>
      <c r="C126" s="48" t="s">
        <v>5125</v>
      </c>
      <c r="D126" s="48" t="s">
        <v>334</v>
      </c>
      <c r="E126" s="48" t="s">
        <v>310</v>
      </c>
      <c r="F126" s="48" t="s">
        <v>5140</v>
      </c>
      <c r="G126" s="48" t="s">
        <v>322</v>
      </c>
      <c r="H126" s="48">
        <v>0</v>
      </c>
      <c r="I126" s="48">
        <v>62198</v>
      </c>
      <c r="J126" s="48">
        <v>2013</v>
      </c>
      <c r="K126" s="48">
        <v>2013</v>
      </c>
      <c r="L126" s="48">
        <v>1</v>
      </c>
    </row>
    <row r="127" spans="2:12">
      <c r="B127" s="19" t="s">
        <v>4995</v>
      </c>
      <c r="C127" s="48" t="s">
        <v>5126</v>
      </c>
      <c r="D127" s="48" t="s">
        <v>334</v>
      </c>
      <c r="E127" s="48" t="s">
        <v>310</v>
      </c>
      <c r="F127" s="48" t="s">
        <v>5140</v>
      </c>
      <c r="G127" s="48" t="s">
        <v>322</v>
      </c>
      <c r="H127" s="48">
        <v>0</v>
      </c>
      <c r="I127" s="48">
        <v>62198</v>
      </c>
      <c r="J127" s="48">
        <v>2013</v>
      </c>
      <c r="K127" s="48">
        <v>2013</v>
      </c>
      <c r="L127" s="48">
        <v>1</v>
      </c>
    </row>
    <row r="128" spans="2:12">
      <c r="B128" s="19" t="s">
        <v>4996</v>
      </c>
      <c r="C128" s="48" t="s">
        <v>5127</v>
      </c>
      <c r="D128" s="48" t="s">
        <v>334</v>
      </c>
      <c r="E128" s="48" t="s">
        <v>310</v>
      </c>
      <c r="F128" s="48" t="s">
        <v>5140</v>
      </c>
      <c r="G128" s="48" t="s">
        <v>322</v>
      </c>
      <c r="H128" s="48">
        <v>0</v>
      </c>
      <c r="I128" s="48">
        <v>99997</v>
      </c>
      <c r="J128" s="48">
        <v>2013</v>
      </c>
      <c r="K128" s="48">
        <v>2013</v>
      </c>
      <c r="L128" s="48">
        <v>1</v>
      </c>
    </row>
    <row r="129" spans="2:13">
      <c r="B129" s="19" t="s">
        <v>4997</v>
      </c>
      <c r="C129" s="48" t="s">
        <v>5128</v>
      </c>
      <c r="D129" s="48" t="s">
        <v>334</v>
      </c>
      <c r="E129" s="48" t="s">
        <v>310</v>
      </c>
      <c r="F129" s="48" t="s">
        <v>5140</v>
      </c>
      <c r="G129" s="48" t="s">
        <v>322</v>
      </c>
      <c r="H129" s="48">
        <v>0</v>
      </c>
      <c r="I129" s="48">
        <v>99997</v>
      </c>
      <c r="J129" s="48">
        <v>2013</v>
      </c>
      <c r="K129" s="48">
        <v>2013</v>
      </c>
      <c r="L129" s="48">
        <v>1</v>
      </c>
    </row>
    <row r="130" spans="2:13">
      <c r="B130" s="19" t="s">
        <v>4998</v>
      </c>
      <c r="C130" s="48" t="s">
        <v>5129</v>
      </c>
      <c r="D130" s="48" t="s">
        <v>334</v>
      </c>
      <c r="E130" s="48" t="s">
        <v>310</v>
      </c>
      <c r="F130" s="48" t="s">
        <v>5140</v>
      </c>
      <c r="G130" s="48" t="s">
        <v>322</v>
      </c>
      <c r="H130" s="48">
        <v>0</v>
      </c>
      <c r="I130" s="48">
        <v>99997</v>
      </c>
      <c r="J130" s="48">
        <v>2013</v>
      </c>
      <c r="K130" s="48">
        <v>2013</v>
      </c>
      <c r="L130" s="48">
        <v>1</v>
      </c>
    </row>
    <row r="131" spans="2:13">
      <c r="B131" s="19" t="s">
        <v>4999</v>
      </c>
      <c r="C131" s="48" t="s">
        <v>5130</v>
      </c>
      <c r="D131" s="48" t="s">
        <v>334</v>
      </c>
      <c r="E131" s="48" t="s">
        <v>310</v>
      </c>
      <c r="F131" s="48" t="s">
        <v>5140</v>
      </c>
      <c r="G131" s="48" t="s">
        <v>322</v>
      </c>
      <c r="H131" s="48">
        <v>0</v>
      </c>
      <c r="I131" s="48">
        <v>99997</v>
      </c>
      <c r="J131" s="48">
        <v>2013</v>
      </c>
      <c r="K131" s="48">
        <v>2013</v>
      </c>
      <c r="L131" s="48">
        <v>1</v>
      </c>
    </row>
    <row r="132" spans="2:13">
      <c r="B132" s="19" t="s">
        <v>5000</v>
      </c>
      <c r="C132" s="48" t="s">
        <v>5131</v>
      </c>
      <c r="D132" s="48" t="s">
        <v>334</v>
      </c>
      <c r="E132" s="48" t="s">
        <v>310</v>
      </c>
      <c r="F132" s="48" t="s">
        <v>5140</v>
      </c>
      <c r="G132" s="48" t="s">
        <v>322</v>
      </c>
      <c r="H132" s="48">
        <v>0</v>
      </c>
      <c r="I132" s="48">
        <v>327078</v>
      </c>
      <c r="J132" s="48">
        <v>2013</v>
      </c>
      <c r="K132" s="48">
        <v>2013</v>
      </c>
      <c r="L132" s="48">
        <v>1</v>
      </c>
    </row>
    <row r="133" spans="2:13">
      <c r="B133" s="19" t="s">
        <v>5001</v>
      </c>
      <c r="C133" s="48" t="s">
        <v>5132</v>
      </c>
      <c r="D133" s="48" t="s">
        <v>334</v>
      </c>
      <c r="E133" s="48" t="s">
        <v>310</v>
      </c>
      <c r="F133" s="48" t="s">
        <v>5140</v>
      </c>
      <c r="G133" s="48" t="s">
        <v>322</v>
      </c>
      <c r="H133" s="48">
        <v>0</v>
      </c>
      <c r="I133" s="48">
        <v>327078</v>
      </c>
      <c r="J133" s="48">
        <v>2013</v>
      </c>
      <c r="K133" s="48">
        <v>2013</v>
      </c>
      <c r="L133" s="48">
        <v>1</v>
      </c>
    </row>
    <row r="134" spans="2:13">
      <c r="B134" s="19" t="s">
        <v>5002</v>
      </c>
      <c r="C134" s="48" t="s">
        <v>5133</v>
      </c>
      <c r="D134" s="48" t="s">
        <v>334</v>
      </c>
      <c r="E134" s="48" t="s">
        <v>310</v>
      </c>
      <c r="F134" s="48" t="s">
        <v>5140</v>
      </c>
      <c r="G134" s="48" t="s">
        <v>322</v>
      </c>
      <c r="H134" s="48">
        <v>0</v>
      </c>
      <c r="I134" s="48">
        <v>320000</v>
      </c>
      <c r="J134" s="48">
        <v>2013</v>
      </c>
      <c r="K134" s="48">
        <v>2013</v>
      </c>
      <c r="L134" s="48">
        <v>1</v>
      </c>
    </row>
    <row r="135" spans="2:13">
      <c r="B135" s="19" t="s">
        <v>5003</v>
      </c>
      <c r="C135" s="48" t="s">
        <v>5134</v>
      </c>
      <c r="D135" s="48" t="s">
        <v>334</v>
      </c>
      <c r="E135" s="48" t="s">
        <v>310</v>
      </c>
      <c r="F135" s="48" t="s">
        <v>5140</v>
      </c>
      <c r="G135" s="48" t="s">
        <v>322</v>
      </c>
      <c r="H135" s="48">
        <v>0</v>
      </c>
      <c r="I135" s="48">
        <v>320000</v>
      </c>
      <c r="J135" s="48">
        <v>2013</v>
      </c>
      <c r="K135" s="48">
        <v>2013</v>
      </c>
      <c r="L135" s="48">
        <v>1</v>
      </c>
    </row>
    <row r="136" spans="2:13">
      <c r="B136" s="19" t="s">
        <v>5004</v>
      </c>
      <c r="C136" s="48" t="s">
        <v>5135</v>
      </c>
      <c r="D136" s="48" t="s">
        <v>334</v>
      </c>
      <c r="E136" s="48" t="s">
        <v>310</v>
      </c>
      <c r="F136" s="48" t="s">
        <v>5140</v>
      </c>
      <c r="G136" s="48" t="s">
        <v>322</v>
      </c>
      <c r="H136" s="48">
        <v>0</v>
      </c>
      <c r="I136" s="48">
        <v>31738</v>
      </c>
      <c r="J136" s="48">
        <v>2013</v>
      </c>
      <c r="K136" s="48">
        <v>2013</v>
      </c>
      <c r="L136" s="48">
        <v>1</v>
      </c>
    </row>
    <row r="137" spans="2:13">
      <c r="B137" s="19" t="s">
        <v>5005</v>
      </c>
      <c r="C137" s="48" t="s">
        <v>5136</v>
      </c>
      <c r="D137" s="48" t="s">
        <v>334</v>
      </c>
      <c r="E137" s="48" t="s">
        <v>310</v>
      </c>
      <c r="F137" s="48" t="s">
        <v>5140</v>
      </c>
      <c r="G137" s="48" t="s">
        <v>322</v>
      </c>
      <c r="H137" s="48">
        <v>0</v>
      </c>
      <c r="I137" s="48">
        <v>90000</v>
      </c>
      <c r="J137" s="48">
        <v>2013</v>
      </c>
      <c r="K137" s="48">
        <v>2013</v>
      </c>
      <c r="L137" s="48">
        <v>1</v>
      </c>
    </row>
    <row r="138" spans="2:13">
      <c r="B138" s="19" t="s">
        <v>5006</v>
      </c>
      <c r="C138" s="48" t="s">
        <v>5137</v>
      </c>
      <c r="D138" s="48" t="s">
        <v>334</v>
      </c>
      <c r="E138" s="48" t="s">
        <v>310</v>
      </c>
      <c r="F138" s="48" t="s">
        <v>5140</v>
      </c>
      <c r="G138" s="48" t="s">
        <v>322</v>
      </c>
      <c r="H138" s="48">
        <v>0</v>
      </c>
      <c r="I138" s="48">
        <v>90000</v>
      </c>
      <c r="J138" s="48">
        <v>2013</v>
      </c>
      <c r="K138" s="48">
        <v>2013</v>
      </c>
      <c r="L138" s="48">
        <v>1</v>
      </c>
    </row>
    <row r="139" spans="2:13">
      <c r="B139" s="19" t="s">
        <v>5007</v>
      </c>
      <c r="C139" s="48" t="s">
        <v>5138</v>
      </c>
      <c r="D139" s="48" t="s">
        <v>334</v>
      </c>
      <c r="E139" s="48" t="s">
        <v>310</v>
      </c>
      <c r="F139" s="48" t="s">
        <v>5140</v>
      </c>
      <c r="G139" s="48" t="s">
        <v>322</v>
      </c>
      <c r="H139" s="48">
        <v>0</v>
      </c>
      <c r="I139" s="48">
        <v>90000</v>
      </c>
      <c r="J139" s="48">
        <v>2013</v>
      </c>
      <c r="K139" s="48">
        <v>2013</v>
      </c>
      <c r="L139" s="48">
        <v>1</v>
      </c>
    </row>
    <row r="140" spans="2:13">
      <c r="B140" s="19" t="s">
        <v>5008</v>
      </c>
      <c r="C140" s="48" t="s">
        <v>5139</v>
      </c>
      <c r="D140" s="48" t="s">
        <v>334</v>
      </c>
      <c r="E140" s="48" t="s">
        <v>310</v>
      </c>
      <c r="F140" s="48" t="s">
        <v>5140</v>
      </c>
      <c r="G140" s="48" t="s">
        <v>322</v>
      </c>
      <c r="H140" s="48">
        <v>0</v>
      </c>
      <c r="I140" s="48">
        <v>90000</v>
      </c>
      <c r="J140" s="48">
        <v>2013</v>
      </c>
      <c r="K140" s="48">
        <v>2013</v>
      </c>
      <c r="L140" s="48">
        <v>1</v>
      </c>
    </row>
    <row r="141" spans="2:13">
      <c r="B141" s="19" t="s">
        <v>5141</v>
      </c>
      <c r="C141" s="48" t="s">
        <v>5142</v>
      </c>
      <c r="D141" s="48" t="s">
        <v>334</v>
      </c>
      <c r="E141" s="48" t="s">
        <v>589</v>
      </c>
      <c r="F141" s="48" t="s">
        <v>5140</v>
      </c>
      <c r="G141" s="48" t="s">
        <v>322</v>
      </c>
      <c r="H141" s="19">
        <v>-15680</v>
      </c>
      <c r="I141" s="19">
        <v>1183638</v>
      </c>
      <c r="J141" s="48">
        <v>2013</v>
      </c>
      <c r="K141" s="48">
        <v>2013</v>
      </c>
      <c r="L141" s="48">
        <v>1</v>
      </c>
      <c r="M141" s="48" t="s">
        <v>5153</v>
      </c>
    </row>
    <row r="142" spans="2:13">
      <c r="B142" s="19" t="s">
        <v>5143</v>
      </c>
      <c r="C142" s="48" t="s">
        <v>5144</v>
      </c>
      <c r="D142" s="48" t="s">
        <v>334</v>
      </c>
      <c r="E142" s="48" t="s">
        <v>589</v>
      </c>
      <c r="F142" s="48" t="s">
        <v>5140</v>
      </c>
      <c r="G142" s="48" t="s">
        <v>322</v>
      </c>
      <c r="H142" s="19">
        <v>-15680</v>
      </c>
      <c r="I142" s="19">
        <v>1183638</v>
      </c>
      <c r="J142" s="48">
        <v>2013</v>
      </c>
      <c r="K142" s="48">
        <v>2013</v>
      </c>
      <c r="L142" s="48">
        <v>1</v>
      </c>
      <c r="M142" s="48" t="s">
        <v>5153</v>
      </c>
    </row>
    <row r="143" spans="2:13">
      <c r="B143" s="19" t="s">
        <v>5145</v>
      </c>
      <c r="C143" s="48" t="s">
        <v>5146</v>
      </c>
      <c r="D143" s="48" t="s">
        <v>334</v>
      </c>
      <c r="E143" s="48" t="s">
        <v>5156</v>
      </c>
      <c r="F143" s="48" t="s">
        <v>5140</v>
      </c>
      <c r="G143" s="48" t="s">
        <v>322</v>
      </c>
      <c r="H143" s="19">
        <v>-19996</v>
      </c>
      <c r="I143" s="19">
        <v>2199998</v>
      </c>
      <c r="J143" s="48">
        <v>2013</v>
      </c>
      <c r="K143" s="48">
        <v>2013</v>
      </c>
      <c r="L143" s="48">
        <v>1</v>
      </c>
      <c r="M143" s="48" t="s">
        <v>5153</v>
      </c>
    </row>
    <row r="144" spans="2:13">
      <c r="B144" s="19" t="s">
        <v>5147</v>
      </c>
      <c r="C144" s="48" t="s">
        <v>5150</v>
      </c>
      <c r="D144" s="48" t="s">
        <v>334</v>
      </c>
      <c r="E144" s="48" t="s">
        <v>5156</v>
      </c>
      <c r="F144" s="48" t="s">
        <v>5140</v>
      </c>
      <c r="G144" s="48" t="s">
        <v>322</v>
      </c>
      <c r="H144" s="19">
        <v>0</v>
      </c>
      <c r="I144" s="19">
        <v>207026</v>
      </c>
      <c r="J144" s="48">
        <v>2013</v>
      </c>
      <c r="K144" s="48">
        <v>2013</v>
      </c>
      <c r="L144" s="48">
        <v>1</v>
      </c>
      <c r="M144" s="48" t="s">
        <v>5153</v>
      </c>
    </row>
    <row r="145" spans="2:13">
      <c r="B145" s="19" t="s">
        <v>5148</v>
      </c>
      <c r="C145" s="48" t="s">
        <v>5151</v>
      </c>
      <c r="D145" s="48" t="s">
        <v>334</v>
      </c>
      <c r="E145" s="48" t="s">
        <v>5156</v>
      </c>
      <c r="F145" s="48" t="s">
        <v>5140</v>
      </c>
      <c r="G145" s="48" t="s">
        <v>322</v>
      </c>
      <c r="H145" s="19">
        <v>0</v>
      </c>
      <c r="I145" s="19">
        <v>296000</v>
      </c>
      <c r="J145" s="48">
        <v>2013</v>
      </c>
      <c r="K145" s="48">
        <v>2013</v>
      </c>
      <c r="L145" s="48">
        <v>1</v>
      </c>
      <c r="M145" s="48" t="s">
        <v>5153</v>
      </c>
    </row>
    <row r="146" spans="2:13">
      <c r="B146" s="19" t="s">
        <v>5149</v>
      </c>
      <c r="C146" s="48" t="s">
        <v>5152</v>
      </c>
      <c r="D146" s="48" t="s">
        <v>334</v>
      </c>
      <c r="E146" s="48" t="s">
        <v>5156</v>
      </c>
      <c r="F146" s="48" t="s">
        <v>5140</v>
      </c>
      <c r="G146" s="48" t="s">
        <v>322</v>
      </c>
      <c r="H146" s="19">
        <v>0</v>
      </c>
      <c r="I146" s="19">
        <v>181599</v>
      </c>
      <c r="J146" s="48">
        <v>2013</v>
      </c>
      <c r="K146" s="48">
        <v>2013</v>
      </c>
      <c r="L146" s="48">
        <v>1</v>
      </c>
      <c r="M146" s="48" t="s">
        <v>5153</v>
      </c>
    </row>
    <row r="147" spans="2:13">
      <c r="B147" t="s">
        <v>5154</v>
      </c>
      <c r="C147" t="s">
        <v>5155</v>
      </c>
      <c r="D147" s="48" t="s">
        <v>300</v>
      </c>
      <c r="E147" s="48" t="s">
        <v>310</v>
      </c>
      <c r="F147" s="48" t="s">
        <v>310</v>
      </c>
      <c r="G147" s="48" t="s">
        <v>303</v>
      </c>
      <c r="H147" s="48" t="s">
        <v>310</v>
      </c>
      <c r="I147" s="48" t="s">
        <v>310</v>
      </c>
      <c r="J147" s="48">
        <v>2013</v>
      </c>
      <c r="K147" s="48">
        <v>2013</v>
      </c>
      <c r="L147" s="48">
        <v>1</v>
      </c>
    </row>
    <row r="148" spans="2:13">
      <c r="B148" s="19" t="s">
        <v>5239</v>
      </c>
      <c r="C148" s="48" t="s">
        <v>5157</v>
      </c>
      <c r="D148" s="48" t="s">
        <v>334</v>
      </c>
      <c r="E148" s="48" t="s">
        <v>5156</v>
      </c>
      <c r="F148" s="48" t="s">
        <v>5140</v>
      </c>
      <c r="G148" s="48" t="s">
        <v>322</v>
      </c>
      <c r="H148" s="48">
        <v>-9999</v>
      </c>
      <c r="I148" s="48">
        <v>1409999</v>
      </c>
      <c r="J148" s="48">
        <v>2013</v>
      </c>
      <c r="K148" s="48">
        <v>2013</v>
      </c>
      <c r="L148" s="48">
        <v>1</v>
      </c>
    </row>
    <row r="149" spans="2:13">
      <c r="B149" s="19" t="s">
        <v>5240</v>
      </c>
      <c r="C149" s="48" t="s">
        <v>5158</v>
      </c>
      <c r="D149" s="48" t="s">
        <v>334</v>
      </c>
      <c r="E149" s="48" t="s">
        <v>5156</v>
      </c>
      <c r="F149" s="48" t="s">
        <v>5140</v>
      </c>
      <c r="G149" s="48" t="s">
        <v>322</v>
      </c>
      <c r="H149" s="48">
        <v>-9999</v>
      </c>
      <c r="I149" s="48">
        <v>1409999</v>
      </c>
      <c r="J149" s="48">
        <v>2013</v>
      </c>
      <c r="K149" s="48">
        <v>2013</v>
      </c>
      <c r="L149" s="48">
        <v>1</v>
      </c>
    </row>
    <row r="150" spans="2:13">
      <c r="B150" s="19" t="s">
        <v>5241</v>
      </c>
      <c r="C150" s="48" t="s">
        <v>5159</v>
      </c>
      <c r="D150" s="48" t="s">
        <v>334</v>
      </c>
      <c r="E150" s="48" t="s">
        <v>5156</v>
      </c>
      <c r="F150" s="48" t="s">
        <v>5140</v>
      </c>
      <c r="G150" s="48" t="s">
        <v>322</v>
      </c>
      <c r="H150" s="48">
        <v>-9999</v>
      </c>
      <c r="I150" s="48">
        <v>1409999</v>
      </c>
      <c r="J150" s="48">
        <v>2013</v>
      </c>
      <c r="K150" s="48">
        <v>2013</v>
      </c>
      <c r="L150" s="48">
        <v>1</v>
      </c>
    </row>
    <row r="151" spans="2:13">
      <c r="B151" s="19" t="s">
        <v>5242</v>
      </c>
      <c r="C151" s="48" t="s">
        <v>5160</v>
      </c>
      <c r="D151" s="48" t="s">
        <v>334</v>
      </c>
      <c r="E151" s="48" t="s">
        <v>5156</v>
      </c>
      <c r="F151" s="48" t="s">
        <v>5140</v>
      </c>
      <c r="G151" s="48" t="s">
        <v>322</v>
      </c>
      <c r="H151" s="48">
        <v>-9999</v>
      </c>
      <c r="I151" s="48">
        <v>1409999</v>
      </c>
      <c r="J151" s="48">
        <v>2013</v>
      </c>
      <c r="K151" s="48">
        <v>2013</v>
      </c>
      <c r="L151" s="48">
        <v>1</v>
      </c>
    </row>
    <row r="152" spans="2:13">
      <c r="B152" s="19" t="s">
        <v>5243</v>
      </c>
      <c r="C152" s="48" t="s">
        <v>5161</v>
      </c>
      <c r="D152" s="48" t="s">
        <v>334</v>
      </c>
      <c r="E152" s="48" t="s">
        <v>5156</v>
      </c>
      <c r="F152" s="48" t="s">
        <v>5140</v>
      </c>
      <c r="G152" s="48" t="s">
        <v>322</v>
      </c>
      <c r="H152" s="48">
        <v>0</v>
      </c>
      <c r="I152" s="48">
        <v>1249999</v>
      </c>
      <c r="J152" s="48">
        <v>2013</v>
      </c>
      <c r="K152" s="48">
        <v>2013</v>
      </c>
      <c r="L152" s="48">
        <v>1</v>
      </c>
    </row>
    <row r="153" spans="2:13">
      <c r="B153" s="19" t="s">
        <v>5244</v>
      </c>
      <c r="C153" s="48" t="s">
        <v>5162</v>
      </c>
      <c r="D153" s="48" t="s">
        <v>334</v>
      </c>
      <c r="E153" s="48" t="s">
        <v>5156</v>
      </c>
      <c r="F153" s="48" t="s">
        <v>5140</v>
      </c>
      <c r="G153" s="48" t="s">
        <v>322</v>
      </c>
      <c r="H153" s="48">
        <v>0</v>
      </c>
      <c r="I153" s="48">
        <v>1249999</v>
      </c>
      <c r="J153" s="48">
        <v>2013</v>
      </c>
      <c r="K153" s="48">
        <v>2013</v>
      </c>
      <c r="L153" s="48">
        <v>1</v>
      </c>
    </row>
    <row r="154" spans="2:13">
      <c r="B154" s="19" t="s">
        <v>5245</v>
      </c>
      <c r="C154" s="48" t="s">
        <v>5163</v>
      </c>
      <c r="D154" s="48" t="s">
        <v>334</v>
      </c>
      <c r="E154" s="48" t="s">
        <v>5156</v>
      </c>
      <c r="F154" s="48" t="s">
        <v>5140</v>
      </c>
      <c r="G154" s="48" t="s">
        <v>322</v>
      </c>
      <c r="H154" s="48">
        <v>0</v>
      </c>
      <c r="I154" s="48">
        <v>1249999</v>
      </c>
      <c r="J154" s="48">
        <v>2013</v>
      </c>
      <c r="K154" s="48">
        <v>2013</v>
      </c>
      <c r="L154" s="48">
        <v>1</v>
      </c>
    </row>
    <row r="155" spans="2:13">
      <c r="B155" s="19" t="s">
        <v>5246</v>
      </c>
      <c r="C155" s="48" t="s">
        <v>5164</v>
      </c>
      <c r="D155" s="48" t="s">
        <v>334</v>
      </c>
      <c r="E155" s="48" t="s">
        <v>5156</v>
      </c>
      <c r="F155" s="48" t="s">
        <v>5140</v>
      </c>
      <c r="G155" s="48" t="s">
        <v>322</v>
      </c>
      <c r="H155" s="48">
        <v>0</v>
      </c>
      <c r="I155" s="48">
        <v>1249999</v>
      </c>
      <c r="J155" s="48">
        <v>2013</v>
      </c>
      <c r="K155" s="48">
        <v>2013</v>
      </c>
      <c r="L155" s="48">
        <v>1</v>
      </c>
    </row>
    <row r="156" spans="2:13">
      <c r="B156" s="19" t="s">
        <v>5247</v>
      </c>
      <c r="C156" s="48" t="s">
        <v>5165</v>
      </c>
      <c r="D156" s="48" t="s">
        <v>334</v>
      </c>
      <c r="E156" s="48" t="s">
        <v>5156</v>
      </c>
      <c r="F156" s="48" t="s">
        <v>5140</v>
      </c>
      <c r="G156" s="48" t="s">
        <v>322</v>
      </c>
      <c r="H156" s="48">
        <v>-19998</v>
      </c>
      <c r="I156" s="48">
        <v>1099999</v>
      </c>
      <c r="J156" s="48">
        <v>2013</v>
      </c>
      <c r="K156" s="48">
        <v>2013</v>
      </c>
      <c r="L156" s="48">
        <v>1</v>
      </c>
    </row>
    <row r="157" spans="2:13">
      <c r="B157" s="19" t="s">
        <v>5248</v>
      </c>
      <c r="C157" s="48" t="s">
        <v>5166</v>
      </c>
      <c r="D157" s="48" t="s">
        <v>334</v>
      </c>
      <c r="E157" s="48" t="s">
        <v>5156</v>
      </c>
      <c r="F157" s="48" t="s">
        <v>5140</v>
      </c>
      <c r="G157" s="48" t="s">
        <v>322</v>
      </c>
      <c r="H157" s="48">
        <v>-19998</v>
      </c>
      <c r="I157" s="48">
        <v>1099999</v>
      </c>
      <c r="J157" s="48">
        <v>2013</v>
      </c>
      <c r="K157" s="48">
        <v>2013</v>
      </c>
      <c r="L157" s="48">
        <v>1</v>
      </c>
    </row>
    <row r="158" spans="2:13">
      <c r="B158" s="19" t="s">
        <v>5249</v>
      </c>
      <c r="C158" s="48" t="s">
        <v>5167</v>
      </c>
      <c r="D158" s="48" t="s">
        <v>334</v>
      </c>
      <c r="E158" s="48" t="s">
        <v>5156</v>
      </c>
      <c r="F158" s="48" t="s">
        <v>5140</v>
      </c>
      <c r="G158" s="48" t="s">
        <v>322</v>
      </c>
      <c r="H158" s="48">
        <v>-19998</v>
      </c>
      <c r="I158" s="48">
        <v>550000</v>
      </c>
      <c r="J158" s="48">
        <v>2013</v>
      </c>
      <c r="K158" s="48">
        <v>2013</v>
      </c>
      <c r="L158" s="48">
        <v>1</v>
      </c>
    </row>
    <row r="159" spans="2:13">
      <c r="B159" s="19" t="s">
        <v>5250</v>
      </c>
      <c r="C159" s="48" t="s">
        <v>5168</v>
      </c>
      <c r="D159" s="48" t="s">
        <v>334</v>
      </c>
      <c r="E159" s="48" t="s">
        <v>5156</v>
      </c>
      <c r="F159" s="48" t="s">
        <v>5140</v>
      </c>
      <c r="G159" s="48" t="s">
        <v>322</v>
      </c>
      <c r="H159" s="48">
        <v>-19998</v>
      </c>
      <c r="I159" s="48">
        <v>550000</v>
      </c>
      <c r="J159" s="48">
        <v>2013</v>
      </c>
      <c r="K159" s="48">
        <v>2013</v>
      </c>
      <c r="L159" s="48">
        <v>1</v>
      </c>
    </row>
    <row r="160" spans="2:13">
      <c r="B160" s="19" t="s">
        <v>5251</v>
      </c>
      <c r="C160" s="48" t="s">
        <v>5169</v>
      </c>
      <c r="D160" s="48" t="s">
        <v>334</v>
      </c>
      <c r="E160" s="48" t="s">
        <v>5156</v>
      </c>
      <c r="F160" s="48" t="s">
        <v>5140</v>
      </c>
      <c r="G160" s="48" t="s">
        <v>322</v>
      </c>
      <c r="H160" s="48">
        <v>-17999</v>
      </c>
      <c r="I160" s="48">
        <v>1099999</v>
      </c>
      <c r="J160" s="48">
        <v>2013</v>
      </c>
      <c r="K160" s="48">
        <v>2013</v>
      </c>
      <c r="L160" s="48">
        <v>1</v>
      </c>
    </row>
    <row r="161" spans="2:12">
      <c r="B161" s="19" t="s">
        <v>5252</v>
      </c>
      <c r="C161" s="48" t="s">
        <v>5170</v>
      </c>
      <c r="D161" s="48" t="s">
        <v>334</v>
      </c>
      <c r="E161" s="48" t="s">
        <v>5156</v>
      </c>
      <c r="F161" s="48" t="s">
        <v>5140</v>
      </c>
      <c r="G161" s="48" t="s">
        <v>322</v>
      </c>
      <c r="H161" s="48">
        <v>-17999</v>
      </c>
      <c r="I161" s="48">
        <v>1099999</v>
      </c>
      <c r="J161" s="48">
        <v>2013</v>
      </c>
      <c r="K161" s="48">
        <v>2013</v>
      </c>
      <c r="L161" s="48">
        <v>1</v>
      </c>
    </row>
    <row r="162" spans="2:12">
      <c r="B162" s="19" t="s">
        <v>5253</v>
      </c>
      <c r="C162" s="48" t="s">
        <v>5171</v>
      </c>
      <c r="D162" s="48" t="s">
        <v>334</v>
      </c>
      <c r="E162" s="48" t="s">
        <v>5156</v>
      </c>
      <c r="F162" s="48" t="s">
        <v>5140</v>
      </c>
      <c r="G162" s="48" t="s">
        <v>322</v>
      </c>
      <c r="H162" s="48">
        <v>-17999</v>
      </c>
      <c r="I162" s="48">
        <v>1099999</v>
      </c>
      <c r="J162" s="48">
        <v>2013</v>
      </c>
      <c r="K162" s="48">
        <v>2013</v>
      </c>
      <c r="L162" s="48">
        <v>1</v>
      </c>
    </row>
    <row r="163" spans="2:12">
      <c r="B163" s="19" t="s">
        <v>5254</v>
      </c>
      <c r="C163" s="48" t="s">
        <v>5172</v>
      </c>
      <c r="D163" s="48" t="s">
        <v>334</v>
      </c>
      <c r="E163" s="48" t="s">
        <v>5156</v>
      </c>
      <c r="F163" s="48" t="s">
        <v>5140</v>
      </c>
      <c r="G163" s="48" t="s">
        <v>322</v>
      </c>
      <c r="H163" s="48">
        <v>-17999</v>
      </c>
      <c r="I163" s="48">
        <v>1099999</v>
      </c>
      <c r="J163" s="48">
        <v>2013</v>
      </c>
      <c r="K163" s="48">
        <v>2013</v>
      </c>
      <c r="L163" s="48">
        <v>1</v>
      </c>
    </row>
    <row r="164" spans="2:12">
      <c r="B164" s="19" t="s">
        <v>5255</v>
      </c>
      <c r="C164" s="48" t="s">
        <v>5173</v>
      </c>
      <c r="D164" s="48" t="s">
        <v>334</v>
      </c>
      <c r="E164" s="48" t="s">
        <v>5156</v>
      </c>
      <c r="F164" s="48" t="s">
        <v>5140</v>
      </c>
      <c r="G164" s="48" t="s">
        <v>322</v>
      </c>
      <c r="H164" s="48">
        <v>-9999</v>
      </c>
      <c r="I164" s="48">
        <v>299998</v>
      </c>
      <c r="J164" s="48">
        <v>2013</v>
      </c>
      <c r="K164" s="48">
        <v>2013</v>
      </c>
      <c r="L164" s="48">
        <v>1</v>
      </c>
    </row>
    <row r="165" spans="2:12">
      <c r="B165" s="19" t="s">
        <v>5256</v>
      </c>
      <c r="C165" s="48" t="s">
        <v>5174</v>
      </c>
      <c r="D165" s="48" t="s">
        <v>334</v>
      </c>
      <c r="E165" s="48" t="s">
        <v>5156</v>
      </c>
      <c r="F165" s="48" t="s">
        <v>5140</v>
      </c>
      <c r="G165" s="48" t="s">
        <v>322</v>
      </c>
      <c r="H165" s="48">
        <v>-9999</v>
      </c>
      <c r="I165" s="48">
        <v>299998</v>
      </c>
      <c r="J165" s="48">
        <v>2013</v>
      </c>
      <c r="K165" s="48">
        <v>2013</v>
      </c>
      <c r="L165" s="48">
        <v>1</v>
      </c>
    </row>
    <row r="166" spans="2:12">
      <c r="B166" s="19" t="s">
        <v>5257</v>
      </c>
      <c r="C166" s="48" t="s">
        <v>5175</v>
      </c>
      <c r="D166" s="48" t="s">
        <v>334</v>
      </c>
      <c r="E166" s="48" t="s">
        <v>5156</v>
      </c>
      <c r="F166" s="48" t="s">
        <v>5140</v>
      </c>
      <c r="G166" s="48" t="s">
        <v>322</v>
      </c>
      <c r="H166" s="48">
        <v>0</v>
      </c>
      <c r="I166" s="48">
        <v>99999</v>
      </c>
      <c r="J166" s="48">
        <v>2013</v>
      </c>
      <c r="K166" s="48">
        <v>2013</v>
      </c>
      <c r="L166" s="48">
        <v>1</v>
      </c>
    </row>
    <row r="167" spans="2:12">
      <c r="B167" s="19" t="s">
        <v>5258</v>
      </c>
      <c r="C167" s="48" t="s">
        <v>5176</v>
      </c>
      <c r="D167" s="48" t="s">
        <v>334</v>
      </c>
      <c r="E167" s="48" t="s">
        <v>5156</v>
      </c>
      <c r="F167" s="48" t="s">
        <v>5140</v>
      </c>
      <c r="G167" s="48" t="s">
        <v>322</v>
      </c>
      <c r="H167" s="48">
        <v>0</v>
      </c>
      <c r="I167" s="48">
        <v>99999</v>
      </c>
      <c r="J167" s="48">
        <v>2013</v>
      </c>
      <c r="K167" s="48">
        <v>2013</v>
      </c>
      <c r="L167" s="48">
        <v>1</v>
      </c>
    </row>
    <row r="168" spans="2:12">
      <c r="B168" s="19" t="s">
        <v>5259</v>
      </c>
      <c r="C168" s="48" t="s">
        <v>5177</v>
      </c>
      <c r="D168" s="48" t="s">
        <v>334</v>
      </c>
      <c r="E168" s="48" t="s">
        <v>5156</v>
      </c>
      <c r="F168" s="48" t="s">
        <v>5140</v>
      </c>
      <c r="G168" s="48" t="s">
        <v>322</v>
      </c>
      <c r="H168" s="48">
        <v>0</v>
      </c>
      <c r="I168" s="48">
        <v>175999</v>
      </c>
      <c r="J168" s="48">
        <v>2013</v>
      </c>
      <c r="K168" s="48">
        <v>2013</v>
      </c>
      <c r="L168" s="48">
        <v>1</v>
      </c>
    </row>
    <row r="169" spans="2:12">
      <c r="B169" s="19" t="s">
        <v>5260</v>
      </c>
      <c r="C169" s="48" t="s">
        <v>5178</v>
      </c>
      <c r="D169" s="48" t="s">
        <v>334</v>
      </c>
      <c r="E169" s="48" t="s">
        <v>5156</v>
      </c>
      <c r="F169" s="48" t="s">
        <v>5140</v>
      </c>
      <c r="G169" s="48" t="s">
        <v>322</v>
      </c>
      <c r="H169" s="48">
        <v>0</v>
      </c>
      <c r="I169" s="48">
        <v>175999</v>
      </c>
      <c r="J169" s="48">
        <v>2013</v>
      </c>
      <c r="K169" s="48">
        <v>2013</v>
      </c>
      <c r="L169" s="48">
        <v>1</v>
      </c>
    </row>
    <row r="170" spans="2:12">
      <c r="B170" s="19" t="s">
        <v>5261</v>
      </c>
      <c r="C170" s="48" t="s">
        <v>5179</v>
      </c>
      <c r="D170" s="48" t="s">
        <v>334</v>
      </c>
      <c r="E170" s="48" t="s">
        <v>5156</v>
      </c>
      <c r="F170" s="48" t="s">
        <v>5140</v>
      </c>
      <c r="G170" s="48" t="s">
        <v>322</v>
      </c>
      <c r="H170" s="48">
        <v>0</v>
      </c>
      <c r="I170" s="48">
        <v>175999</v>
      </c>
      <c r="J170" s="48">
        <v>2013</v>
      </c>
      <c r="K170" s="48">
        <v>2013</v>
      </c>
      <c r="L170" s="48">
        <v>1</v>
      </c>
    </row>
    <row r="171" spans="2:12">
      <c r="B171" s="19" t="s">
        <v>5262</v>
      </c>
      <c r="C171" s="48" t="s">
        <v>5180</v>
      </c>
      <c r="D171" s="48" t="s">
        <v>334</v>
      </c>
      <c r="E171" s="48" t="s">
        <v>5156</v>
      </c>
      <c r="F171" s="48" t="s">
        <v>5140</v>
      </c>
      <c r="G171" s="48" t="s">
        <v>322</v>
      </c>
      <c r="H171" s="48">
        <v>0</v>
      </c>
      <c r="I171" s="48">
        <v>175999</v>
      </c>
      <c r="J171" s="48">
        <v>2013</v>
      </c>
      <c r="K171" s="48">
        <v>2013</v>
      </c>
      <c r="L171" s="48">
        <v>1</v>
      </c>
    </row>
    <row r="172" spans="2:12">
      <c r="B172" s="19" t="s">
        <v>5263</v>
      </c>
      <c r="C172" s="48" t="s">
        <v>5181</v>
      </c>
      <c r="D172" s="48" t="s">
        <v>334</v>
      </c>
      <c r="E172" s="48" t="s">
        <v>5156</v>
      </c>
      <c r="F172" s="48" t="s">
        <v>5140</v>
      </c>
      <c r="G172" s="48" t="s">
        <v>322</v>
      </c>
      <c r="H172" s="48">
        <v>0</v>
      </c>
      <c r="I172" s="48">
        <v>175999</v>
      </c>
      <c r="J172" s="48">
        <v>2013</v>
      </c>
      <c r="K172" s="48">
        <v>2013</v>
      </c>
      <c r="L172" s="48">
        <v>1</v>
      </c>
    </row>
    <row r="173" spans="2:12">
      <c r="B173" s="19" t="s">
        <v>5264</v>
      </c>
      <c r="C173" s="48" t="s">
        <v>5182</v>
      </c>
      <c r="D173" s="48" t="s">
        <v>334</v>
      </c>
      <c r="E173" s="48" t="s">
        <v>5156</v>
      </c>
      <c r="F173" s="48" t="s">
        <v>5140</v>
      </c>
      <c r="G173" s="48" t="s">
        <v>322</v>
      </c>
      <c r="H173" s="48">
        <v>0</v>
      </c>
      <c r="I173" s="48">
        <v>175999</v>
      </c>
      <c r="J173" s="48">
        <v>2013</v>
      </c>
      <c r="K173" s="48">
        <v>2013</v>
      </c>
      <c r="L173" s="48">
        <v>1</v>
      </c>
    </row>
    <row r="174" spans="2:12">
      <c r="B174" s="19" t="s">
        <v>5265</v>
      </c>
      <c r="C174" s="48" t="s">
        <v>5183</v>
      </c>
      <c r="D174" s="48" t="s">
        <v>334</v>
      </c>
      <c r="E174" s="48" t="s">
        <v>5156</v>
      </c>
      <c r="F174" s="48" t="s">
        <v>5140</v>
      </c>
      <c r="G174" s="48" t="s">
        <v>322</v>
      </c>
      <c r="H174" s="48">
        <v>0</v>
      </c>
      <c r="I174" s="48">
        <v>175999</v>
      </c>
      <c r="J174" s="48">
        <v>2013</v>
      </c>
      <c r="K174" s="48">
        <v>2013</v>
      </c>
      <c r="L174" s="48">
        <v>1</v>
      </c>
    </row>
    <row r="175" spans="2:12">
      <c r="B175" s="19" t="s">
        <v>5266</v>
      </c>
      <c r="C175" s="48" t="s">
        <v>5184</v>
      </c>
      <c r="D175" s="48" t="s">
        <v>334</v>
      </c>
      <c r="E175" s="48" t="s">
        <v>5156</v>
      </c>
      <c r="F175" s="48" t="s">
        <v>5140</v>
      </c>
      <c r="G175" s="48" t="s">
        <v>322</v>
      </c>
      <c r="H175" s="48">
        <v>0</v>
      </c>
      <c r="I175" s="48">
        <v>175999</v>
      </c>
      <c r="J175" s="48">
        <v>2013</v>
      </c>
      <c r="K175" s="48">
        <v>2013</v>
      </c>
      <c r="L175" s="48">
        <v>1</v>
      </c>
    </row>
    <row r="176" spans="2:12">
      <c r="B176" s="19" t="s">
        <v>5267</v>
      </c>
      <c r="C176" s="48" t="s">
        <v>5185</v>
      </c>
      <c r="D176" s="48" t="s">
        <v>334</v>
      </c>
      <c r="E176" s="48" t="s">
        <v>5156</v>
      </c>
      <c r="F176" s="48" t="s">
        <v>5140</v>
      </c>
      <c r="G176" s="48" t="s">
        <v>322</v>
      </c>
      <c r="H176" s="48">
        <v>0</v>
      </c>
      <c r="I176" s="48">
        <v>175999</v>
      </c>
      <c r="J176" s="48">
        <v>2013</v>
      </c>
      <c r="K176" s="48">
        <v>2013</v>
      </c>
      <c r="L176" s="48">
        <v>1</v>
      </c>
    </row>
    <row r="177" spans="2:12">
      <c r="B177" s="19" t="s">
        <v>5268</v>
      </c>
      <c r="C177" s="48" t="s">
        <v>5186</v>
      </c>
      <c r="D177" s="48" t="s">
        <v>334</v>
      </c>
      <c r="E177" s="48" t="s">
        <v>5156</v>
      </c>
      <c r="F177" s="48" t="s">
        <v>5140</v>
      </c>
      <c r="G177" s="48" t="s">
        <v>322</v>
      </c>
      <c r="H177" s="48">
        <v>0</v>
      </c>
      <c r="I177" s="48">
        <v>175999</v>
      </c>
      <c r="J177" s="48">
        <v>2013</v>
      </c>
      <c r="K177" s="48">
        <v>2013</v>
      </c>
      <c r="L177" s="48">
        <v>1</v>
      </c>
    </row>
    <row r="178" spans="2:12">
      <c r="B178" s="19" t="s">
        <v>5269</v>
      </c>
      <c r="C178" s="48" t="s">
        <v>5187</v>
      </c>
      <c r="D178" s="48" t="s">
        <v>334</v>
      </c>
      <c r="E178" s="48" t="s">
        <v>5156</v>
      </c>
      <c r="F178" s="48" t="s">
        <v>5140</v>
      </c>
      <c r="G178" s="48" t="s">
        <v>322</v>
      </c>
      <c r="H178" s="48">
        <v>0</v>
      </c>
      <c r="I178" s="48">
        <v>132399</v>
      </c>
      <c r="J178" s="48">
        <v>2013</v>
      </c>
      <c r="K178" s="48">
        <v>2013</v>
      </c>
      <c r="L178" s="48">
        <v>1</v>
      </c>
    </row>
    <row r="179" spans="2:12">
      <c r="B179" s="19" t="s">
        <v>5270</v>
      </c>
      <c r="C179" s="48" t="s">
        <v>5188</v>
      </c>
      <c r="D179" s="48" t="s">
        <v>334</v>
      </c>
      <c r="E179" s="48" t="s">
        <v>5156</v>
      </c>
      <c r="F179" s="48" t="s">
        <v>5140</v>
      </c>
      <c r="G179" s="48" t="s">
        <v>322</v>
      </c>
      <c r="H179" s="48">
        <v>0</v>
      </c>
      <c r="I179" s="48">
        <v>132399</v>
      </c>
      <c r="J179" s="48">
        <v>2013</v>
      </c>
      <c r="K179" s="48">
        <v>2013</v>
      </c>
      <c r="L179" s="48">
        <v>1</v>
      </c>
    </row>
    <row r="180" spans="2:12">
      <c r="B180" s="19" t="s">
        <v>5271</v>
      </c>
      <c r="C180" s="48" t="s">
        <v>5189</v>
      </c>
      <c r="D180" s="48" t="s">
        <v>334</v>
      </c>
      <c r="E180" s="48" t="s">
        <v>5156</v>
      </c>
      <c r="F180" s="48" t="s">
        <v>5140</v>
      </c>
      <c r="G180" s="48" t="s">
        <v>322</v>
      </c>
      <c r="H180" s="48">
        <v>0</v>
      </c>
      <c r="I180" s="48">
        <v>132399</v>
      </c>
      <c r="J180" s="48">
        <v>2013</v>
      </c>
      <c r="K180" s="48">
        <v>2013</v>
      </c>
      <c r="L180" s="48">
        <v>1</v>
      </c>
    </row>
    <row r="181" spans="2:12">
      <c r="B181" s="19" t="s">
        <v>5272</v>
      </c>
      <c r="C181" s="48" t="s">
        <v>5190</v>
      </c>
      <c r="D181" s="48" t="s">
        <v>334</v>
      </c>
      <c r="E181" s="48" t="s">
        <v>5156</v>
      </c>
      <c r="F181" s="48" t="s">
        <v>5140</v>
      </c>
      <c r="G181" s="48" t="s">
        <v>322</v>
      </c>
      <c r="H181" s="48">
        <v>0</v>
      </c>
      <c r="I181" s="48">
        <v>132399</v>
      </c>
      <c r="J181" s="48">
        <v>2013</v>
      </c>
      <c r="K181" s="48">
        <v>2013</v>
      </c>
      <c r="L181" s="48">
        <v>1</v>
      </c>
    </row>
    <row r="182" spans="2:12">
      <c r="B182" s="19" t="s">
        <v>5273</v>
      </c>
      <c r="C182" s="48" t="s">
        <v>5191</v>
      </c>
      <c r="D182" s="48" t="s">
        <v>334</v>
      </c>
      <c r="E182" s="48" t="s">
        <v>5156</v>
      </c>
      <c r="F182" s="48" t="s">
        <v>5140</v>
      </c>
      <c r="G182" s="48" t="s">
        <v>322</v>
      </c>
      <c r="H182" s="48">
        <v>0</v>
      </c>
      <c r="I182" s="48">
        <v>68000</v>
      </c>
      <c r="J182" s="48">
        <v>2013</v>
      </c>
      <c r="K182" s="48">
        <v>2013</v>
      </c>
      <c r="L182" s="48">
        <v>1</v>
      </c>
    </row>
    <row r="183" spans="2:12">
      <c r="B183" s="19" t="s">
        <v>5274</v>
      </c>
      <c r="C183" s="48" t="s">
        <v>5192</v>
      </c>
      <c r="D183" s="48" t="s">
        <v>334</v>
      </c>
      <c r="E183" s="48" t="s">
        <v>5156</v>
      </c>
      <c r="F183" s="48" t="s">
        <v>5140</v>
      </c>
      <c r="G183" s="48" t="s">
        <v>322</v>
      </c>
      <c r="H183" s="48">
        <v>0</v>
      </c>
      <c r="I183" s="48">
        <v>68000</v>
      </c>
      <c r="J183" s="48">
        <v>2013</v>
      </c>
      <c r="K183" s="48">
        <v>2013</v>
      </c>
      <c r="L183" s="48">
        <v>1</v>
      </c>
    </row>
    <row r="184" spans="2:12">
      <c r="B184" s="19" t="s">
        <v>5275</v>
      </c>
      <c r="C184" s="48" t="s">
        <v>5193</v>
      </c>
      <c r="D184" s="48" t="s">
        <v>334</v>
      </c>
      <c r="E184" s="48" t="s">
        <v>5156</v>
      </c>
      <c r="F184" s="48" t="s">
        <v>5140</v>
      </c>
      <c r="G184" s="48" t="s">
        <v>322</v>
      </c>
      <c r="H184" s="48">
        <v>0</v>
      </c>
      <c r="I184" s="48">
        <v>99999</v>
      </c>
      <c r="J184" s="48">
        <v>2013</v>
      </c>
      <c r="K184" s="48">
        <v>2013</v>
      </c>
      <c r="L184" s="48">
        <v>1</v>
      </c>
    </row>
    <row r="185" spans="2:12">
      <c r="B185" s="19" t="s">
        <v>5276</v>
      </c>
      <c r="C185" s="48" t="s">
        <v>5194</v>
      </c>
      <c r="D185" s="48" t="s">
        <v>334</v>
      </c>
      <c r="E185" s="48" t="s">
        <v>5156</v>
      </c>
      <c r="F185" s="48" t="s">
        <v>5140</v>
      </c>
      <c r="G185" s="48" t="s">
        <v>322</v>
      </c>
      <c r="H185" s="48">
        <v>0</v>
      </c>
      <c r="I185" s="48">
        <v>99999</v>
      </c>
      <c r="J185" s="48">
        <v>2013</v>
      </c>
      <c r="K185" s="48">
        <v>2013</v>
      </c>
      <c r="L185" s="48">
        <v>1</v>
      </c>
    </row>
    <row r="186" spans="2:12">
      <c r="B186" s="19" t="s">
        <v>5277</v>
      </c>
      <c r="C186" s="48" t="s">
        <v>5195</v>
      </c>
      <c r="D186" s="48" t="s">
        <v>334</v>
      </c>
      <c r="E186" s="48" t="s">
        <v>5156</v>
      </c>
      <c r="F186" s="48" t="s">
        <v>5140</v>
      </c>
      <c r="G186" s="48" t="s">
        <v>322</v>
      </c>
      <c r="H186" s="48">
        <v>0</v>
      </c>
      <c r="I186" s="48">
        <v>21600</v>
      </c>
      <c r="J186" s="48">
        <v>2013</v>
      </c>
      <c r="K186" s="48">
        <v>2013</v>
      </c>
      <c r="L186" s="48">
        <v>1</v>
      </c>
    </row>
    <row r="187" spans="2:12">
      <c r="B187" s="19" t="s">
        <v>5278</v>
      </c>
      <c r="C187" s="48" t="s">
        <v>5196</v>
      </c>
      <c r="D187" s="48" t="s">
        <v>334</v>
      </c>
      <c r="E187" s="48" t="s">
        <v>5156</v>
      </c>
      <c r="F187" s="48" t="s">
        <v>5140</v>
      </c>
      <c r="G187" s="48" t="s">
        <v>322</v>
      </c>
      <c r="H187" s="48">
        <v>0</v>
      </c>
      <c r="I187" s="48">
        <v>21600</v>
      </c>
      <c r="J187" s="48">
        <v>2013</v>
      </c>
      <c r="K187" s="48">
        <v>2013</v>
      </c>
      <c r="L187" s="48">
        <v>1</v>
      </c>
    </row>
    <row r="188" spans="2:12">
      <c r="B188" s="19" t="s">
        <v>5279</v>
      </c>
      <c r="C188" s="48" t="s">
        <v>5197</v>
      </c>
      <c r="D188" s="48" t="s">
        <v>334</v>
      </c>
      <c r="E188" s="48" t="s">
        <v>5156</v>
      </c>
      <c r="F188" s="48" t="s">
        <v>5140</v>
      </c>
      <c r="G188" s="48" t="s">
        <v>322</v>
      </c>
      <c r="H188" s="48">
        <v>0</v>
      </c>
      <c r="I188" s="48">
        <v>110359</v>
      </c>
      <c r="J188" s="48">
        <v>2013</v>
      </c>
      <c r="K188" s="48">
        <v>2013</v>
      </c>
      <c r="L188" s="48">
        <v>1</v>
      </c>
    </row>
    <row r="189" spans="2:12">
      <c r="B189" s="19" t="s">
        <v>5280</v>
      </c>
      <c r="C189" s="48" t="s">
        <v>5198</v>
      </c>
      <c r="D189" s="48" t="s">
        <v>334</v>
      </c>
      <c r="E189" s="48" t="s">
        <v>5156</v>
      </c>
      <c r="F189" s="48" t="s">
        <v>5140</v>
      </c>
      <c r="G189" s="48" t="s">
        <v>322</v>
      </c>
      <c r="H189" s="48">
        <v>0</v>
      </c>
      <c r="I189" s="48">
        <v>110359</v>
      </c>
      <c r="J189" s="48">
        <v>2013</v>
      </c>
      <c r="K189" s="48">
        <v>2013</v>
      </c>
      <c r="L189" s="48">
        <v>1</v>
      </c>
    </row>
    <row r="190" spans="2:12">
      <c r="B190" s="19" t="s">
        <v>5281</v>
      </c>
      <c r="C190" s="48" t="s">
        <v>5199</v>
      </c>
      <c r="D190" s="48" t="s">
        <v>334</v>
      </c>
      <c r="E190" s="48" t="s">
        <v>5156</v>
      </c>
      <c r="F190" s="48" t="s">
        <v>5140</v>
      </c>
      <c r="G190" s="48" t="s">
        <v>322</v>
      </c>
      <c r="H190" s="48">
        <v>0</v>
      </c>
      <c r="I190" s="48">
        <v>16000</v>
      </c>
      <c r="J190" s="48">
        <v>2013</v>
      </c>
      <c r="K190" s="48">
        <v>2013</v>
      </c>
      <c r="L190" s="48">
        <v>1</v>
      </c>
    </row>
    <row r="191" spans="2:12">
      <c r="B191" s="19" t="s">
        <v>5282</v>
      </c>
      <c r="C191" s="48" t="s">
        <v>5200</v>
      </c>
      <c r="D191" s="48" t="s">
        <v>334</v>
      </c>
      <c r="E191" s="48" t="s">
        <v>5156</v>
      </c>
      <c r="F191" s="48" t="s">
        <v>5140</v>
      </c>
      <c r="G191" s="48" t="s">
        <v>322</v>
      </c>
      <c r="H191" s="48">
        <v>0</v>
      </c>
      <c r="I191" s="48">
        <v>16000</v>
      </c>
      <c r="J191" s="48">
        <v>2013</v>
      </c>
      <c r="K191" s="48">
        <v>2013</v>
      </c>
      <c r="L191" s="48">
        <v>1</v>
      </c>
    </row>
    <row r="192" spans="2:12">
      <c r="B192" s="19" t="s">
        <v>5283</v>
      </c>
      <c r="C192" s="48" t="s">
        <v>5201</v>
      </c>
      <c r="D192" s="48" t="s">
        <v>334</v>
      </c>
      <c r="E192" s="48" t="s">
        <v>5156</v>
      </c>
      <c r="F192" s="48" t="s">
        <v>5140</v>
      </c>
      <c r="G192" s="48" t="s">
        <v>322</v>
      </c>
      <c r="H192" s="48">
        <v>0</v>
      </c>
      <c r="I192" s="48">
        <v>110359</v>
      </c>
      <c r="J192" s="48">
        <v>2013</v>
      </c>
      <c r="K192" s="48">
        <v>2013</v>
      </c>
      <c r="L192" s="48">
        <v>1</v>
      </c>
    </row>
    <row r="193" spans="2:12">
      <c r="B193" s="19" t="s">
        <v>5284</v>
      </c>
      <c r="C193" s="48" t="s">
        <v>5202</v>
      </c>
      <c r="D193" s="48" t="s">
        <v>334</v>
      </c>
      <c r="E193" s="48" t="s">
        <v>5156</v>
      </c>
      <c r="F193" s="48" t="s">
        <v>5140</v>
      </c>
      <c r="G193" s="48" t="s">
        <v>322</v>
      </c>
      <c r="H193" s="48">
        <v>0</v>
      </c>
      <c r="I193" s="48">
        <v>110359</v>
      </c>
      <c r="J193" s="48">
        <v>2013</v>
      </c>
      <c r="K193" s="48">
        <v>2013</v>
      </c>
      <c r="L193" s="48">
        <v>1</v>
      </c>
    </row>
    <row r="194" spans="2:12">
      <c r="B194" s="19" t="s">
        <v>5285</v>
      </c>
      <c r="C194" s="48" t="s">
        <v>5203</v>
      </c>
      <c r="D194" s="48" t="s">
        <v>334</v>
      </c>
      <c r="E194" s="48" t="s">
        <v>5156</v>
      </c>
      <c r="F194" s="48" t="s">
        <v>5140</v>
      </c>
      <c r="G194" s="48" t="s">
        <v>322</v>
      </c>
      <c r="H194" s="48">
        <v>0</v>
      </c>
      <c r="I194" s="48">
        <v>98800</v>
      </c>
      <c r="J194" s="48">
        <v>2013</v>
      </c>
      <c r="K194" s="48">
        <v>2013</v>
      </c>
      <c r="L194" s="48">
        <v>1</v>
      </c>
    </row>
    <row r="195" spans="2:12">
      <c r="B195" s="19" t="s">
        <v>5286</v>
      </c>
      <c r="C195" s="48" t="s">
        <v>5204</v>
      </c>
      <c r="D195" s="48" t="s">
        <v>334</v>
      </c>
      <c r="E195" s="48" t="s">
        <v>5156</v>
      </c>
      <c r="F195" s="48" t="s">
        <v>5140</v>
      </c>
      <c r="G195" s="48" t="s">
        <v>322</v>
      </c>
      <c r="H195" s="48">
        <v>0</v>
      </c>
      <c r="I195" s="48">
        <v>98800</v>
      </c>
      <c r="J195" s="48">
        <v>2013</v>
      </c>
      <c r="K195" s="48">
        <v>2013</v>
      </c>
      <c r="L195" s="48">
        <v>1</v>
      </c>
    </row>
    <row r="196" spans="2:12">
      <c r="B196" s="19" t="s">
        <v>5287</v>
      </c>
      <c r="C196" s="48" t="s">
        <v>5205</v>
      </c>
      <c r="D196" s="48" t="s">
        <v>334</v>
      </c>
      <c r="E196" s="48" t="s">
        <v>5156</v>
      </c>
      <c r="F196" s="48" t="s">
        <v>5140</v>
      </c>
      <c r="G196" s="48" t="s">
        <v>322</v>
      </c>
      <c r="H196" s="48">
        <v>0</v>
      </c>
      <c r="I196" s="48">
        <v>99999</v>
      </c>
      <c r="J196" s="48">
        <v>2013</v>
      </c>
      <c r="K196" s="48">
        <v>2013</v>
      </c>
      <c r="L196" s="48">
        <v>1</v>
      </c>
    </row>
    <row r="197" spans="2:12">
      <c r="B197" s="19" t="s">
        <v>5288</v>
      </c>
      <c r="C197" s="48" t="s">
        <v>5206</v>
      </c>
      <c r="D197" s="48" t="s">
        <v>334</v>
      </c>
      <c r="E197" s="48" t="s">
        <v>5156</v>
      </c>
      <c r="F197" s="48" t="s">
        <v>5140</v>
      </c>
      <c r="G197" s="48" t="s">
        <v>322</v>
      </c>
      <c r="H197" s="48">
        <v>0</v>
      </c>
      <c r="I197" s="48">
        <v>99999</v>
      </c>
      <c r="J197" s="48">
        <v>2013</v>
      </c>
      <c r="K197" s="48">
        <v>2013</v>
      </c>
      <c r="L197" s="48">
        <v>1</v>
      </c>
    </row>
    <row r="198" spans="2:12">
      <c r="B198" s="19" t="s">
        <v>5289</v>
      </c>
      <c r="C198" s="48" t="s">
        <v>5207</v>
      </c>
      <c r="D198" s="48" t="s">
        <v>334</v>
      </c>
      <c r="E198" s="48" t="s">
        <v>5156</v>
      </c>
      <c r="F198" s="48" t="s">
        <v>5140</v>
      </c>
      <c r="G198" s="48" t="s">
        <v>322</v>
      </c>
      <c r="H198" s="48">
        <v>0</v>
      </c>
      <c r="I198" s="48">
        <v>99999</v>
      </c>
      <c r="J198" s="48">
        <v>2013</v>
      </c>
      <c r="K198" s="48">
        <v>2013</v>
      </c>
      <c r="L198" s="48">
        <v>1</v>
      </c>
    </row>
    <row r="199" spans="2:12">
      <c r="B199" s="19" t="s">
        <v>5290</v>
      </c>
      <c r="C199" s="48" t="s">
        <v>5208</v>
      </c>
      <c r="D199" s="48" t="s">
        <v>334</v>
      </c>
      <c r="E199" s="48" t="s">
        <v>5156</v>
      </c>
      <c r="F199" s="48" t="s">
        <v>5140</v>
      </c>
      <c r="G199" s="48" t="s">
        <v>322</v>
      </c>
      <c r="H199" s="48">
        <v>0</v>
      </c>
      <c r="I199" s="48">
        <v>99999</v>
      </c>
      <c r="J199" s="48">
        <v>2013</v>
      </c>
      <c r="K199" s="48">
        <v>2013</v>
      </c>
      <c r="L199" s="48">
        <v>1</v>
      </c>
    </row>
    <row r="200" spans="2:12">
      <c r="B200" s="19" t="s">
        <v>5291</v>
      </c>
      <c r="C200" s="48" t="s">
        <v>5209</v>
      </c>
      <c r="D200" s="48" t="s">
        <v>334</v>
      </c>
      <c r="E200" s="48" t="s">
        <v>5156</v>
      </c>
      <c r="F200" s="48" t="s">
        <v>5140</v>
      </c>
      <c r="G200" s="48" t="s">
        <v>322</v>
      </c>
      <c r="H200" s="48">
        <v>0</v>
      </c>
      <c r="I200" s="48">
        <v>99999</v>
      </c>
      <c r="J200" s="48">
        <v>2013</v>
      </c>
      <c r="K200" s="48">
        <v>2013</v>
      </c>
      <c r="L200" s="48">
        <v>1</v>
      </c>
    </row>
    <row r="201" spans="2:12">
      <c r="B201" s="19" t="s">
        <v>5292</v>
      </c>
      <c r="C201" s="48" t="s">
        <v>5210</v>
      </c>
      <c r="D201" s="48" t="s">
        <v>334</v>
      </c>
      <c r="E201" s="48" t="s">
        <v>5156</v>
      </c>
      <c r="F201" s="48" t="s">
        <v>5140</v>
      </c>
      <c r="G201" s="48" t="s">
        <v>322</v>
      </c>
      <c r="H201" s="48">
        <v>0</v>
      </c>
      <c r="I201" s="48">
        <v>99999</v>
      </c>
      <c r="J201" s="48">
        <v>2013</v>
      </c>
      <c r="K201" s="48">
        <v>2013</v>
      </c>
      <c r="L201" s="48">
        <v>1</v>
      </c>
    </row>
    <row r="202" spans="2:12">
      <c r="B202" s="19" t="s">
        <v>5293</v>
      </c>
      <c r="C202" s="48" t="s">
        <v>5211</v>
      </c>
      <c r="D202" s="48" t="s">
        <v>334</v>
      </c>
      <c r="E202" s="48" t="s">
        <v>5156</v>
      </c>
      <c r="F202" s="48" t="s">
        <v>5140</v>
      </c>
      <c r="G202" s="48" t="s">
        <v>322</v>
      </c>
      <c r="H202" s="48">
        <v>0</v>
      </c>
      <c r="I202" s="48">
        <v>99999</v>
      </c>
      <c r="J202" s="48">
        <v>2013</v>
      </c>
      <c r="K202" s="48">
        <v>2013</v>
      </c>
      <c r="L202" s="48">
        <v>1</v>
      </c>
    </row>
    <row r="203" spans="2:12">
      <c r="B203" s="19" t="s">
        <v>5294</v>
      </c>
      <c r="C203" s="48" t="s">
        <v>5212</v>
      </c>
      <c r="D203" s="48" t="s">
        <v>334</v>
      </c>
      <c r="E203" s="48" t="s">
        <v>5156</v>
      </c>
      <c r="F203" s="48" t="s">
        <v>5140</v>
      </c>
      <c r="G203" s="48" t="s">
        <v>322</v>
      </c>
      <c r="H203" s="48">
        <v>0</v>
      </c>
      <c r="I203" s="48">
        <v>99999</v>
      </c>
      <c r="J203" s="48">
        <v>2013</v>
      </c>
      <c r="K203" s="48">
        <v>2013</v>
      </c>
      <c r="L203" s="48">
        <v>1</v>
      </c>
    </row>
    <row r="204" spans="2:12">
      <c r="B204" s="19" t="s">
        <v>5295</v>
      </c>
      <c r="C204" s="48" t="s">
        <v>5213</v>
      </c>
      <c r="D204" s="48" t="s">
        <v>334</v>
      </c>
      <c r="E204" s="48" t="s">
        <v>5156</v>
      </c>
      <c r="F204" s="48" t="s">
        <v>5140</v>
      </c>
      <c r="G204" s="48" t="s">
        <v>322</v>
      </c>
      <c r="H204" s="48">
        <v>0</v>
      </c>
      <c r="I204" s="48">
        <v>73500</v>
      </c>
      <c r="J204" s="48">
        <v>2013</v>
      </c>
      <c r="K204" s="48">
        <v>2013</v>
      </c>
      <c r="L204" s="48">
        <v>1</v>
      </c>
    </row>
    <row r="205" spans="2:12">
      <c r="B205" s="19" t="s">
        <v>5296</v>
      </c>
      <c r="C205" s="48" t="s">
        <v>5214</v>
      </c>
      <c r="D205" s="48" t="s">
        <v>334</v>
      </c>
      <c r="E205" s="48" t="s">
        <v>5156</v>
      </c>
      <c r="F205" s="48" t="s">
        <v>5140</v>
      </c>
      <c r="G205" s="48" t="s">
        <v>322</v>
      </c>
      <c r="H205" s="48">
        <v>0</v>
      </c>
      <c r="I205" s="48">
        <v>73500</v>
      </c>
      <c r="J205" s="48">
        <v>2013</v>
      </c>
      <c r="K205" s="48">
        <v>2013</v>
      </c>
      <c r="L205" s="48">
        <v>1</v>
      </c>
    </row>
    <row r="206" spans="2:12">
      <c r="B206" s="19" t="s">
        <v>5297</v>
      </c>
      <c r="C206" s="48" t="s">
        <v>5215</v>
      </c>
      <c r="D206" s="48" t="s">
        <v>334</v>
      </c>
      <c r="E206" s="48" t="s">
        <v>5156</v>
      </c>
      <c r="F206" s="48" t="s">
        <v>5140</v>
      </c>
      <c r="G206" s="48" t="s">
        <v>322</v>
      </c>
      <c r="H206" s="48">
        <v>0</v>
      </c>
      <c r="I206" s="48">
        <v>25000</v>
      </c>
      <c r="J206" s="48">
        <v>2013</v>
      </c>
      <c r="K206" s="48">
        <v>2013</v>
      </c>
      <c r="L206" s="48">
        <v>1</v>
      </c>
    </row>
    <row r="207" spans="2:12">
      <c r="B207" s="19" t="s">
        <v>5298</v>
      </c>
      <c r="C207" s="48" t="s">
        <v>5216</v>
      </c>
      <c r="D207" s="48" t="s">
        <v>334</v>
      </c>
      <c r="E207" s="48" t="s">
        <v>5156</v>
      </c>
      <c r="F207" s="48" t="s">
        <v>5140</v>
      </c>
      <c r="G207" s="48" t="s">
        <v>322</v>
      </c>
      <c r="H207" s="48">
        <v>0</v>
      </c>
      <c r="I207" s="48">
        <v>25000</v>
      </c>
      <c r="J207" s="48">
        <v>2013</v>
      </c>
      <c r="K207" s="48">
        <v>2013</v>
      </c>
      <c r="L207" s="48">
        <v>1</v>
      </c>
    </row>
    <row r="208" spans="2:12">
      <c r="B208" s="19" t="s">
        <v>5299</v>
      </c>
      <c r="C208" s="48" t="s">
        <v>5217</v>
      </c>
      <c r="D208" s="48" t="s">
        <v>334</v>
      </c>
      <c r="E208" s="48" t="s">
        <v>5156</v>
      </c>
      <c r="F208" s="48" t="s">
        <v>5140</v>
      </c>
      <c r="G208" s="48" t="s">
        <v>322</v>
      </c>
      <c r="H208" s="48">
        <v>0</v>
      </c>
      <c r="I208" s="48">
        <v>25000</v>
      </c>
      <c r="J208" s="48">
        <v>2013</v>
      </c>
      <c r="K208" s="48">
        <v>2013</v>
      </c>
      <c r="L208" s="48">
        <v>1</v>
      </c>
    </row>
    <row r="209" spans="2:12">
      <c r="B209" s="19" t="s">
        <v>5300</v>
      </c>
      <c r="C209" s="48" t="s">
        <v>5218</v>
      </c>
      <c r="D209" s="48" t="s">
        <v>334</v>
      </c>
      <c r="E209" s="48" t="s">
        <v>5156</v>
      </c>
      <c r="F209" s="48" t="s">
        <v>5140</v>
      </c>
      <c r="G209" s="48" t="s">
        <v>322</v>
      </c>
      <c r="H209" s="48">
        <v>0</v>
      </c>
      <c r="I209" s="48">
        <v>25000</v>
      </c>
      <c r="J209" s="48">
        <v>2013</v>
      </c>
      <c r="K209" s="48">
        <v>2013</v>
      </c>
      <c r="L209" s="48">
        <v>1</v>
      </c>
    </row>
    <row r="210" spans="2:12">
      <c r="B210" s="19" t="s">
        <v>5301</v>
      </c>
      <c r="C210" s="48" t="s">
        <v>5219</v>
      </c>
      <c r="D210" s="48" t="s">
        <v>334</v>
      </c>
      <c r="E210" s="48" t="s">
        <v>5156</v>
      </c>
      <c r="F210" s="48" t="s">
        <v>5140</v>
      </c>
      <c r="G210" s="48" t="s">
        <v>322</v>
      </c>
      <c r="H210" s="48">
        <v>0</v>
      </c>
      <c r="I210" s="48">
        <v>130999</v>
      </c>
      <c r="J210" s="48">
        <v>2013</v>
      </c>
      <c r="K210" s="48">
        <v>2013</v>
      </c>
      <c r="L210" s="48">
        <v>1</v>
      </c>
    </row>
    <row r="211" spans="2:12">
      <c r="B211" s="19" t="s">
        <v>5302</v>
      </c>
      <c r="C211" s="48" t="s">
        <v>5220</v>
      </c>
      <c r="D211" s="48" t="s">
        <v>334</v>
      </c>
      <c r="E211" s="48" t="s">
        <v>5156</v>
      </c>
      <c r="F211" s="48" t="s">
        <v>5140</v>
      </c>
      <c r="G211" s="48" t="s">
        <v>322</v>
      </c>
      <c r="H211" s="48">
        <v>0</v>
      </c>
      <c r="I211" s="48">
        <v>130999</v>
      </c>
      <c r="J211" s="48">
        <v>2013</v>
      </c>
      <c r="K211" s="48">
        <v>2013</v>
      </c>
      <c r="L211" s="48">
        <v>1</v>
      </c>
    </row>
    <row r="212" spans="2:12">
      <c r="B212" s="19" t="s">
        <v>5303</v>
      </c>
      <c r="C212" s="48" t="s">
        <v>5221</v>
      </c>
      <c r="D212" s="48" t="s">
        <v>334</v>
      </c>
      <c r="E212" s="48" t="s">
        <v>5156</v>
      </c>
      <c r="F212" s="48" t="s">
        <v>5140</v>
      </c>
      <c r="G212" s="48" t="s">
        <v>322</v>
      </c>
      <c r="H212" s="48">
        <v>0</v>
      </c>
      <c r="I212" s="48">
        <v>136952</v>
      </c>
      <c r="J212" s="48">
        <v>2013</v>
      </c>
      <c r="K212" s="48">
        <v>2013</v>
      </c>
      <c r="L212" s="48">
        <v>1</v>
      </c>
    </row>
    <row r="213" spans="2:12">
      <c r="B213" s="19" t="s">
        <v>5304</v>
      </c>
      <c r="C213" s="48" t="s">
        <v>5222</v>
      </c>
      <c r="D213" s="48" t="s">
        <v>334</v>
      </c>
      <c r="E213" s="48" t="s">
        <v>5156</v>
      </c>
      <c r="F213" s="48" t="s">
        <v>5140</v>
      </c>
      <c r="G213" s="48" t="s">
        <v>322</v>
      </c>
      <c r="H213" s="48">
        <v>0</v>
      </c>
      <c r="I213" s="48">
        <v>136952</v>
      </c>
      <c r="J213" s="48">
        <v>2013</v>
      </c>
      <c r="K213" s="48">
        <v>2013</v>
      </c>
      <c r="L213" s="48">
        <v>1</v>
      </c>
    </row>
    <row r="214" spans="2:12">
      <c r="B214" s="19" t="s">
        <v>5305</v>
      </c>
      <c r="C214" s="48" t="s">
        <v>5223</v>
      </c>
      <c r="D214" s="48" t="s">
        <v>334</v>
      </c>
      <c r="E214" s="48" t="s">
        <v>5156</v>
      </c>
      <c r="F214" s="48" t="s">
        <v>5140</v>
      </c>
      <c r="G214" s="48" t="s">
        <v>322</v>
      </c>
      <c r="H214" s="48">
        <v>0</v>
      </c>
      <c r="I214" s="48">
        <v>146000</v>
      </c>
      <c r="J214" s="48">
        <v>2013</v>
      </c>
      <c r="K214" s="48">
        <v>2013</v>
      </c>
      <c r="L214" s="48">
        <v>1</v>
      </c>
    </row>
    <row r="215" spans="2:12">
      <c r="B215" s="19" t="s">
        <v>5306</v>
      </c>
      <c r="C215" s="48" t="s">
        <v>5224</v>
      </c>
      <c r="D215" s="48" t="s">
        <v>334</v>
      </c>
      <c r="E215" s="48" t="s">
        <v>5156</v>
      </c>
      <c r="F215" s="48" t="s">
        <v>5140</v>
      </c>
      <c r="G215" s="48" t="s">
        <v>322</v>
      </c>
      <c r="H215" s="48">
        <v>0</v>
      </c>
      <c r="I215" s="48">
        <v>146000</v>
      </c>
      <c r="J215" s="48">
        <v>2013</v>
      </c>
      <c r="K215" s="48">
        <v>2013</v>
      </c>
      <c r="L215" s="48">
        <v>1</v>
      </c>
    </row>
    <row r="216" spans="2:12">
      <c r="B216" s="19" t="s">
        <v>5307</v>
      </c>
      <c r="C216" s="48" t="s">
        <v>5225</v>
      </c>
      <c r="D216" s="48" t="s">
        <v>334</v>
      </c>
      <c r="E216" s="48" t="s">
        <v>5156</v>
      </c>
      <c r="F216" s="48" t="s">
        <v>5140</v>
      </c>
      <c r="G216" s="48" t="s">
        <v>322</v>
      </c>
      <c r="H216" s="48">
        <v>0</v>
      </c>
      <c r="I216" s="48">
        <v>99999</v>
      </c>
      <c r="J216" s="48">
        <v>2013</v>
      </c>
      <c r="K216" s="48">
        <v>2013</v>
      </c>
      <c r="L216" s="48">
        <v>1</v>
      </c>
    </row>
    <row r="217" spans="2:12">
      <c r="B217" s="19" t="s">
        <v>5308</v>
      </c>
      <c r="C217" s="48" t="s">
        <v>5226</v>
      </c>
      <c r="D217" s="48" t="s">
        <v>334</v>
      </c>
      <c r="E217" s="48" t="s">
        <v>5156</v>
      </c>
      <c r="F217" s="48" t="s">
        <v>5140</v>
      </c>
      <c r="G217" s="48" t="s">
        <v>322</v>
      </c>
      <c r="H217" s="48">
        <v>0</v>
      </c>
      <c r="I217" s="48">
        <v>99999</v>
      </c>
      <c r="J217" s="48">
        <v>2013</v>
      </c>
      <c r="K217" s="48">
        <v>2013</v>
      </c>
      <c r="L217" s="48">
        <v>1</v>
      </c>
    </row>
    <row r="218" spans="2:12">
      <c r="B218" s="19" t="s">
        <v>5309</v>
      </c>
      <c r="C218" s="48" t="s">
        <v>5227</v>
      </c>
      <c r="D218" s="48" t="s">
        <v>334</v>
      </c>
      <c r="E218" s="48" t="s">
        <v>5156</v>
      </c>
      <c r="F218" s="48" t="s">
        <v>5140</v>
      </c>
      <c r="G218" s="48" t="s">
        <v>322</v>
      </c>
      <c r="H218" s="48">
        <v>0</v>
      </c>
      <c r="I218" s="48">
        <v>32807</v>
      </c>
      <c r="J218" s="48">
        <v>2013</v>
      </c>
      <c r="K218" s="48">
        <v>2013</v>
      </c>
      <c r="L218" s="48">
        <v>1</v>
      </c>
    </row>
    <row r="219" spans="2:12">
      <c r="B219" s="19" t="s">
        <v>5310</v>
      </c>
      <c r="C219" s="48" t="s">
        <v>5228</v>
      </c>
      <c r="D219" s="48" t="s">
        <v>334</v>
      </c>
      <c r="E219" s="48" t="s">
        <v>5156</v>
      </c>
      <c r="F219" s="48" t="s">
        <v>5140</v>
      </c>
      <c r="G219" s="48" t="s">
        <v>322</v>
      </c>
      <c r="H219" s="48">
        <v>0</v>
      </c>
      <c r="I219" s="48">
        <v>32807</v>
      </c>
      <c r="J219" s="48">
        <v>2013</v>
      </c>
      <c r="K219" s="48">
        <v>2013</v>
      </c>
      <c r="L219" s="48">
        <v>1</v>
      </c>
    </row>
    <row r="220" spans="2:12">
      <c r="B220" s="19" t="s">
        <v>5311</v>
      </c>
      <c r="C220" s="48" t="s">
        <v>5229</v>
      </c>
      <c r="D220" s="48" t="s">
        <v>334</v>
      </c>
      <c r="E220" s="48" t="s">
        <v>5156</v>
      </c>
      <c r="F220" s="48" t="s">
        <v>5140</v>
      </c>
      <c r="G220" s="48" t="s">
        <v>322</v>
      </c>
      <c r="H220" s="48">
        <v>0</v>
      </c>
      <c r="I220" s="48">
        <v>99999</v>
      </c>
      <c r="J220" s="48">
        <v>2013</v>
      </c>
      <c r="K220" s="48">
        <v>2013</v>
      </c>
      <c r="L220" s="48">
        <v>1</v>
      </c>
    </row>
    <row r="221" spans="2:12">
      <c r="B221" s="19" t="s">
        <v>5312</v>
      </c>
      <c r="C221" s="48" t="s">
        <v>5230</v>
      </c>
      <c r="D221" s="48" t="s">
        <v>334</v>
      </c>
      <c r="E221" s="48" t="s">
        <v>5156</v>
      </c>
      <c r="F221" s="48" t="s">
        <v>5140</v>
      </c>
      <c r="G221" s="48" t="s">
        <v>322</v>
      </c>
      <c r="H221" s="48">
        <v>0</v>
      </c>
      <c r="I221" s="48">
        <v>99999</v>
      </c>
      <c r="J221" s="48">
        <v>2013</v>
      </c>
      <c r="K221" s="48">
        <v>2013</v>
      </c>
      <c r="L221" s="48">
        <v>1</v>
      </c>
    </row>
    <row r="222" spans="2:12">
      <c r="B222" s="19" t="s">
        <v>5313</v>
      </c>
      <c r="C222" s="48" t="s">
        <v>5231</v>
      </c>
      <c r="D222" s="48" t="s">
        <v>334</v>
      </c>
      <c r="E222" s="48" t="s">
        <v>5156</v>
      </c>
      <c r="F222" s="48" t="s">
        <v>5140</v>
      </c>
      <c r="G222" s="48" t="s">
        <v>322</v>
      </c>
      <c r="H222" s="48">
        <v>0</v>
      </c>
      <c r="I222" s="48">
        <v>98800</v>
      </c>
      <c r="J222" s="48">
        <v>2013</v>
      </c>
      <c r="K222" s="48">
        <v>2013</v>
      </c>
      <c r="L222" s="48">
        <v>1</v>
      </c>
    </row>
    <row r="223" spans="2:12">
      <c r="B223" s="19" t="s">
        <v>5314</v>
      </c>
      <c r="C223" s="48" t="s">
        <v>5232</v>
      </c>
      <c r="D223" s="48" t="s">
        <v>334</v>
      </c>
      <c r="E223" s="48" t="s">
        <v>5156</v>
      </c>
      <c r="F223" s="48" t="s">
        <v>5140</v>
      </c>
      <c r="G223" s="48" t="s">
        <v>322</v>
      </c>
      <c r="H223" s="48">
        <v>0</v>
      </c>
      <c r="I223" s="48">
        <v>98800</v>
      </c>
      <c r="J223" s="48">
        <v>2013</v>
      </c>
      <c r="K223" s="48">
        <v>2013</v>
      </c>
      <c r="L223" s="48">
        <v>1</v>
      </c>
    </row>
    <row r="224" spans="2:12">
      <c r="B224" s="19" t="s">
        <v>5315</v>
      </c>
      <c r="C224" s="48" t="s">
        <v>5233</v>
      </c>
      <c r="D224" s="48" t="s">
        <v>334</v>
      </c>
      <c r="E224" s="48" t="s">
        <v>5156</v>
      </c>
      <c r="F224" s="48" t="s">
        <v>5140</v>
      </c>
      <c r="G224" s="48" t="s">
        <v>322</v>
      </c>
      <c r="H224" s="48">
        <v>0</v>
      </c>
      <c r="I224" s="48">
        <v>175999</v>
      </c>
      <c r="J224" s="48">
        <v>2013</v>
      </c>
      <c r="K224" s="48">
        <v>2013</v>
      </c>
      <c r="L224" s="48">
        <v>1</v>
      </c>
    </row>
    <row r="225" spans="2:12">
      <c r="B225" s="19" t="s">
        <v>5316</v>
      </c>
      <c r="C225" s="48" t="s">
        <v>5234</v>
      </c>
      <c r="D225" s="48" t="s">
        <v>334</v>
      </c>
      <c r="E225" s="48" t="s">
        <v>5156</v>
      </c>
      <c r="F225" s="48" t="s">
        <v>5140</v>
      </c>
      <c r="G225" s="48" t="s">
        <v>322</v>
      </c>
      <c r="H225" s="48">
        <v>0</v>
      </c>
      <c r="I225" s="48">
        <v>175999</v>
      </c>
      <c r="J225" s="48">
        <v>2013</v>
      </c>
      <c r="K225" s="48">
        <v>2013</v>
      </c>
      <c r="L225" s="48">
        <v>1</v>
      </c>
    </row>
    <row r="226" spans="2:12">
      <c r="B226" s="19" t="s">
        <v>5317</v>
      </c>
      <c r="C226" s="48" t="s">
        <v>5235</v>
      </c>
      <c r="D226" s="48" t="s">
        <v>334</v>
      </c>
      <c r="E226" s="48" t="s">
        <v>5156</v>
      </c>
      <c r="F226" s="48" t="s">
        <v>5140</v>
      </c>
      <c r="G226" s="48" t="s">
        <v>322</v>
      </c>
      <c r="H226" s="48">
        <v>0</v>
      </c>
      <c r="I226" s="48">
        <v>110359</v>
      </c>
      <c r="J226" s="48">
        <v>2013</v>
      </c>
      <c r="K226" s="48">
        <v>2013</v>
      </c>
      <c r="L226" s="48">
        <v>1</v>
      </c>
    </row>
    <row r="227" spans="2:12">
      <c r="B227" s="19" t="s">
        <v>5318</v>
      </c>
      <c r="C227" s="48" t="s">
        <v>5236</v>
      </c>
      <c r="D227" s="48" t="s">
        <v>334</v>
      </c>
      <c r="E227" s="48" t="s">
        <v>5156</v>
      </c>
      <c r="F227" s="48" t="s">
        <v>5140</v>
      </c>
      <c r="G227" s="48" t="s">
        <v>322</v>
      </c>
      <c r="H227" s="48">
        <v>0</v>
      </c>
      <c r="I227" s="48">
        <v>110359</v>
      </c>
      <c r="J227" s="48">
        <v>2013</v>
      </c>
      <c r="K227" s="48">
        <v>2013</v>
      </c>
      <c r="L227" s="48">
        <v>1</v>
      </c>
    </row>
    <row r="228" spans="2:12">
      <c r="B228" s="19" t="s">
        <v>5319</v>
      </c>
      <c r="C228" s="48" t="s">
        <v>5237</v>
      </c>
      <c r="D228" s="48" t="s">
        <v>334</v>
      </c>
      <c r="E228" s="48" t="s">
        <v>5156</v>
      </c>
      <c r="F228" s="48" t="s">
        <v>5140</v>
      </c>
      <c r="G228" s="48" t="s">
        <v>322</v>
      </c>
      <c r="H228" s="48">
        <v>0</v>
      </c>
      <c r="I228" s="48">
        <v>99999</v>
      </c>
      <c r="J228" s="48">
        <v>2013</v>
      </c>
      <c r="K228" s="48">
        <v>2013</v>
      </c>
      <c r="L228" s="48">
        <v>1</v>
      </c>
    </row>
    <row r="229" spans="2:12">
      <c r="B229" s="19" t="s">
        <v>5320</v>
      </c>
      <c r="C229" s="48" t="s">
        <v>5238</v>
      </c>
      <c r="D229" s="48" t="s">
        <v>334</v>
      </c>
      <c r="E229" s="48" t="s">
        <v>5156</v>
      </c>
      <c r="F229" s="48" t="s">
        <v>5140</v>
      </c>
      <c r="G229" s="48" t="s">
        <v>322</v>
      </c>
      <c r="H229" s="48">
        <v>0</v>
      </c>
      <c r="I229" s="48">
        <v>99999</v>
      </c>
      <c r="J229" s="48">
        <v>2013</v>
      </c>
      <c r="K229" s="48">
        <v>2013</v>
      </c>
      <c r="L229" s="48">
        <v>1</v>
      </c>
    </row>
    <row r="230" spans="2:12">
      <c r="B230" s="19" t="s">
        <v>5322</v>
      </c>
      <c r="C230" s="48" t="s">
        <v>5321</v>
      </c>
      <c r="D230" s="48" t="s">
        <v>334</v>
      </c>
      <c r="E230" s="48" t="s">
        <v>5156</v>
      </c>
      <c r="F230" s="48" t="s">
        <v>5140</v>
      </c>
      <c r="G230" s="48" t="s">
        <v>322</v>
      </c>
      <c r="H230" s="48">
        <v>0</v>
      </c>
      <c r="I230" s="48">
        <v>175999</v>
      </c>
      <c r="J230" s="48">
        <v>2013</v>
      </c>
      <c r="K230" s="48">
        <v>2013</v>
      </c>
      <c r="L230" s="48">
        <v>1</v>
      </c>
    </row>
    <row r="231" spans="2:12">
      <c r="B231" s="19" t="s">
        <v>5323</v>
      </c>
      <c r="C231" s="48" t="s">
        <v>5324</v>
      </c>
      <c r="D231" s="48" t="s">
        <v>334</v>
      </c>
      <c r="E231" s="48" t="s">
        <v>310</v>
      </c>
      <c r="F231" s="48" t="s">
        <v>5140</v>
      </c>
      <c r="G231" s="48" t="s">
        <v>322</v>
      </c>
      <c r="H231" s="48">
        <v>0</v>
      </c>
      <c r="I231" s="48">
        <v>985261</v>
      </c>
      <c r="J231" s="48">
        <v>2013</v>
      </c>
      <c r="K231" s="48">
        <v>2013</v>
      </c>
      <c r="L231" s="48">
        <v>1</v>
      </c>
    </row>
    <row r="232" spans="2:12">
      <c r="B232" s="19" t="s">
        <v>5335</v>
      </c>
      <c r="C232" s="48" t="s">
        <v>5325</v>
      </c>
      <c r="D232" s="48" t="s">
        <v>334</v>
      </c>
      <c r="E232" s="48" t="s">
        <v>310</v>
      </c>
      <c r="F232" s="48" t="s">
        <v>5140</v>
      </c>
      <c r="G232" s="48" t="s">
        <v>322</v>
      </c>
      <c r="H232" s="48">
        <v>0</v>
      </c>
      <c r="I232" s="48">
        <v>985261</v>
      </c>
      <c r="J232" s="48">
        <v>2013</v>
      </c>
      <c r="K232" s="48">
        <v>2013</v>
      </c>
      <c r="L232" s="48">
        <v>1</v>
      </c>
    </row>
    <row r="233" spans="2:12">
      <c r="B233" s="19" t="s">
        <v>5336</v>
      </c>
      <c r="C233" s="48" t="s">
        <v>5326</v>
      </c>
      <c r="D233" s="48" t="s">
        <v>334</v>
      </c>
      <c r="E233" s="48" t="s">
        <v>310</v>
      </c>
      <c r="F233" s="48" t="s">
        <v>5140</v>
      </c>
      <c r="G233" s="48" t="s">
        <v>322</v>
      </c>
      <c r="H233" s="48">
        <v>0</v>
      </c>
      <c r="I233" s="48">
        <v>954162</v>
      </c>
      <c r="J233" s="48">
        <v>2013</v>
      </c>
      <c r="K233" s="48">
        <v>2013</v>
      </c>
      <c r="L233" s="48">
        <v>1</v>
      </c>
    </row>
    <row r="234" spans="2:12">
      <c r="B234" s="19" t="s">
        <v>5337</v>
      </c>
      <c r="C234" s="48" t="s">
        <v>5327</v>
      </c>
      <c r="D234" s="48" t="s">
        <v>334</v>
      </c>
      <c r="E234" s="48" t="s">
        <v>310</v>
      </c>
      <c r="F234" s="48" t="s">
        <v>5140</v>
      </c>
      <c r="G234" s="48" t="s">
        <v>322</v>
      </c>
      <c r="H234" s="48">
        <v>0</v>
      </c>
      <c r="I234" s="48">
        <v>954162</v>
      </c>
      <c r="J234" s="48">
        <v>2013</v>
      </c>
      <c r="K234" s="48">
        <v>2013</v>
      </c>
      <c r="L234" s="48">
        <v>1</v>
      </c>
    </row>
    <row r="235" spans="2:12">
      <c r="B235" s="19" t="s">
        <v>5338</v>
      </c>
      <c r="C235" s="48" t="s">
        <v>5328</v>
      </c>
      <c r="D235" s="48" t="s">
        <v>334</v>
      </c>
      <c r="E235" s="48" t="s">
        <v>310</v>
      </c>
      <c r="F235" s="48" t="s">
        <v>5140</v>
      </c>
      <c r="G235" s="48" t="s">
        <v>322</v>
      </c>
      <c r="H235" s="48">
        <v>0</v>
      </c>
      <c r="I235" s="48">
        <v>53008</v>
      </c>
      <c r="J235" s="48">
        <v>2013</v>
      </c>
      <c r="K235" s="48">
        <v>2013</v>
      </c>
      <c r="L235" s="48">
        <v>1</v>
      </c>
    </row>
    <row r="236" spans="2:12">
      <c r="B236" s="19" t="s">
        <v>5339</v>
      </c>
      <c r="C236" s="48" t="s">
        <v>5329</v>
      </c>
      <c r="D236" s="48" t="s">
        <v>334</v>
      </c>
      <c r="E236" s="48" t="s">
        <v>310</v>
      </c>
      <c r="F236" s="48" t="s">
        <v>5140</v>
      </c>
      <c r="G236" s="48" t="s">
        <v>322</v>
      </c>
      <c r="H236" s="48">
        <v>0</v>
      </c>
      <c r="I236" s="48">
        <v>53008</v>
      </c>
      <c r="J236" s="48">
        <v>2013</v>
      </c>
      <c r="K236" s="48">
        <v>2013</v>
      </c>
      <c r="L236" s="48">
        <v>1</v>
      </c>
    </row>
    <row r="237" spans="2:12">
      <c r="B237" s="19" t="s">
        <v>5340</v>
      </c>
      <c r="C237" s="48" t="s">
        <v>5330</v>
      </c>
      <c r="D237" s="48" t="s">
        <v>334</v>
      </c>
      <c r="E237" s="48" t="s">
        <v>310</v>
      </c>
      <c r="F237" s="48" t="s">
        <v>5140</v>
      </c>
      <c r="G237" s="48" t="s">
        <v>322</v>
      </c>
      <c r="H237" s="48">
        <v>0</v>
      </c>
      <c r="I237" s="48">
        <v>53008</v>
      </c>
      <c r="J237" s="48">
        <v>2013</v>
      </c>
      <c r="K237" s="48">
        <v>2013</v>
      </c>
      <c r="L237" s="48">
        <v>1</v>
      </c>
    </row>
    <row r="238" spans="2:12">
      <c r="B238" s="19" t="s">
        <v>5341</v>
      </c>
      <c r="C238" s="48" t="s">
        <v>5331</v>
      </c>
      <c r="D238" s="48" t="s">
        <v>334</v>
      </c>
      <c r="E238" s="48" t="s">
        <v>310</v>
      </c>
      <c r="F238" s="48" t="s">
        <v>5140</v>
      </c>
      <c r="G238" s="48" t="s">
        <v>322</v>
      </c>
      <c r="H238" s="48">
        <v>0</v>
      </c>
      <c r="I238" s="48">
        <v>53008</v>
      </c>
      <c r="J238" s="48">
        <v>2013</v>
      </c>
      <c r="K238" s="48">
        <v>2013</v>
      </c>
      <c r="L238" s="48">
        <v>1</v>
      </c>
    </row>
    <row r="239" spans="2:12">
      <c r="B239" s="19" t="s">
        <v>5342</v>
      </c>
      <c r="C239" s="48" t="s">
        <v>5332</v>
      </c>
      <c r="D239" s="48" t="s">
        <v>334</v>
      </c>
      <c r="E239" s="48" t="s">
        <v>310</v>
      </c>
      <c r="F239" s="48" t="s">
        <v>5140</v>
      </c>
      <c r="G239" s="48" t="s">
        <v>322</v>
      </c>
      <c r="H239" s="48">
        <v>0</v>
      </c>
      <c r="I239" s="48">
        <v>9999</v>
      </c>
      <c r="J239" s="48">
        <v>2013</v>
      </c>
      <c r="K239" s="48">
        <v>2013</v>
      </c>
      <c r="L239" s="48">
        <v>1</v>
      </c>
    </row>
    <row r="240" spans="2:12">
      <c r="B240" s="19" t="s">
        <v>5343</v>
      </c>
      <c r="C240" s="48" t="s">
        <v>5333</v>
      </c>
      <c r="D240" s="48" t="s">
        <v>334</v>
      </c>
      <c r="E240" s="48" t="s">
        <v>310</v>
      </c>
      <c r="F240" s="48" t="s">
        <v>5140</v>
      </c>
      <c r="G240" s="48" t="s">
        <v>322</v>
      </c>
      <c r="H240" s="48">
        <v>0</v>
      </c>
      <c r="I240" s="48">
        <v>9999</v>
      </c>
      <c r="J240" s="48">
        <v>2013</v>
      </c>
      <c r="K240" s="48">
        <v>2013</v>
      </c>
      <c r="L240" s="48">
        <v>1</v>
      </c>
    </row>
    <row r="241" spans="2:12">
      <c r="B241" s="19" t="s">
        <v>5344</v>
      </c>
      <c r="C241" s="48" t="s">
        <v>5334</v>
      </c>
      <c r="D241" s="48" t="s">
        <v>334</v>
      </c>
      <c r="E241" s="48" t="s">
        <v>310</v>
      </c>
      <c r="F241" s="48" t="s">
        <v>5140</v>
      </c>
      <c r="G241" s="48" t="s">
        <v>322</v>
      </c>
      <c r="H241" s="48">
        <v>0</v>
      </c>
      <c r="I241" s="48">
        <v>9999</v>
      </c>
      <c r="J241" s="48">
        <v>2013</v>
      </c>
      <c r="K241" s="48">
        <v>2013</v>
      </c>
      <c r="L241" s="48">
        <v>1</v>
      </c>
    </row>
    <row r="243" spans="2:12">
      <c r="B243" s="14" t="s">
        <v>270</v>
      </c>
    </row>
    <row r="245" spans="2:12">
      <c r="B245" s="48" t="s">
        <v>5347</v>
      </c>
      <c r="C245" s="48" t="s">
        <v>5348</v>
      </c>
      <c r="D245" s="48" t="s">
        <v>334</v>
      </c>
      <c r="E245" s="48" t="s">
        <v>5156</v>
      </c>
      <c r="F245" s="48" t="s">
        <v>5140</v>
      </c>
      <c r="G245" s="48" t="s">
        <v>322</v>
      </c>
      <c r="H245" s="48">
        <v>-1000000</v>
      </c>
      <c r="I245" s="48">
        <v>100500000</v>
      </c>
      <c r="J245" s="48">
        <v>2013</v>
      </c>
      <c r="K245" s="48">
        <v>2013</v>
      </c>
      <c r="L245" s="48">
        <v>1</v>
      </c>
    </row>
    <row r="246" spans="2:12">
      <c r="B246" s="48" t="s">
        <v>5350</v>
      </c>
      <c r="C246" s="48" t="s">
        <v>5349</v>
      </c>
      <c r="D246" s="48" t="s">
        <v>334</v>
      </c>
      <c r="E246" s="48" t="s">
        <v>5156</v>
      </c>
      <c r="F246" s="48" t="s">
        <v>5140</v>
      </c>
      <c r="G246" s="48" t="s">
        <v>322</v>
      </c>
      <c r="H246" s="48">
        <v>-1000000</v>
      </c>
      <c r="I246" s="48">
        <v>100500000</v>
      </c>
      <c r="J246" s="48">
        <v>2013</v>
      </c>
      <c r="K246" s="48">
        <v>2013</v>
      </c>
      <c r="L246" s="48">
        <v>1</v>
      </c>
    </row>
    <row r="247" spans="2:12">
      <c r="B247" s="48" t="s">
        <v>5407</v>
      </c>
      <c r="C247" s="48" t="s">
        <v>5351</v>
      </c>
      <c r="D247" s="48" t="s">
        <v>334</v>
      </c>
      <c r="E247" s="48" t="s">
        <v>5156</v>
      </c>
      <c r="F247" s="48" t="s">
        <v>5140</v>
      </c>
      <c r="G247" s="48" t="s">
        <v>322</v>
      </c>
      <c r="H247" s="48">
        <v>0</v>
      </c>
      <c r="I247" s="48">
        <v>2690000</v>
      </c>
      <c r="J247" s="48">
        <v>2013</v>
      </c>
      <c r="K247" s="48">
        <v>2013</v>
      </c>
      <c r="L247" s="48">
        <v>1</v>
      </c>
    </row>
    <row r="248" spans="2:12">
      <c r="B248" s="48" t="s">
        <v>5408</v>
      </c>
      <c r="C248" s="48" t="s">
        <v>5352</v>
      </c>
      <c r="D248" s="48" t="s">
        <v>334</v>
      </c>
      <c r="E248" s="48" t="s">
        <v>5156</v>
      </c>
      <c r="F248" s="48" t="s">
        <v>5140</v>
      </c>
      <c r="G248" s="48" t="s">
        <v>322</v>
      </c>
      <c r="H248" s="48">
        <v>0</v>
      </c>
      <c r="I248" s="48">
        <v>2690000</v>
      </c>
      <c r="J248" s="48">
        <v>2013</v>
      </c>
      <c r="K248" s="48">
        <v>2013</v>
      </c>
      <c r="L248" s="48">
        <v>1</v>
      </c>
    </row>
    <row r="249" spans="2:12">
      <c r="B249" s="48" t="s">
        <v>5409</v>
      </c>
      <c r="C249" s="48" t="s">
        <v>5353</v>
      </c>
      <c r="D249" s="48" t="s">
        <v>334</v>
      </c>
      <c r="E249" s="48" t="s">
        <v>5156</v>
      </c>
      <c r="F249" s="48" t="s">
        <v>5140</v>
      </c>
      <c r="G249" s="48" t="s">
        <v>322</v>
      </c>
      <c r="H249" s="48">
        <v>0</v>
      </c>
      <c r="I249" s="48">
        <v>229000000</v>
      </c>
      <c r="J249" s="48">
        <v>2013</v>
      </c>
      <c r="K249" s="48">
        <v>2013</v>
      </c>
      <c r="L249" s="48">
        <v>1</v>
      </c>
    </row>
    <row r="250" spans="2:12">
      <c r="B250" s="48" t="s">
        <v>5410</v>
      </c>
      <c r="C250" s="48" t="s">
        <v>5354</v>
      </c>
      <c r="D250" s="48" t="s">
        <v>382</v>
      </c>
      <c r="E250" s="48" t="s">
        <v>5156</v>
      </c>
      <c r="F250" s="48" t="s">
        <v>5140</v>
      </c>
      <c r="G250" s="48" t="s">
        <v>322</v>
      </c>
      <c r="H250" s="48">
        <v>0</v>
      </c>
      <c r="I250" s="48">
        <v>10720000</v>
      </c>
      <c r="J250" s="48">
        <v>2013</v>
      </c>
      <c r="K250" s="48">
        <v>2013</v>
      </c>
      <c r="L250" s="48">
        <v>1</v>
      </c>
    </row>
    <row r="251" spans="2:12">
      <c r="B251" s="48" t="s">
        <v>5411</v>
      </c>
      <c r="C251" s="48" t="s">
        <v>5355</v>
      </c>
      <c r="D251" s="48" t="s">
        <v>382</v>
      </c>
      <c r="E251" s="48" t="s">
        <v>5156</v>
      </c>
      <c r="F251" s="48" t="s">
        <v>5140</v>
      </c>
      <c r="G251" s="48" t="s">
        <v>322</v>
      </c>
      <c r="H251" s="48">
        <v>0</v>
      </c>
      <c r="I251" s="48">
        <v>229000000</v>
      </c>
      <c r="J251" s="48">
        <v>2013</v>
      </c>
      <c r="K251" s="48">
        <v>2013</v>
      </c>
      <c r="L251" s="48">
        <v>1</v>
      </c>
    </row>
    <row r="252" spans="2:12">
      <c r="B252" s="48" t="s">
        <v>5412</v>
      </c>
      <c r="C252" s="48" t="s">
        <v>5356</v>
      </c>
      <c r="D252" s="48" t="s">
        <v>382</v>
      </c>
      <c r="E252" s="48" t="s">
        <v>5156</v>
      </c>
      <c r="F252" s="48" t="s">
        <v>5140</v>
      </c>
      <c r="G252" s="48" t="s">
        <v>322</v>
      </c>
      <c r="H252" s="48">
        <v>0</v>
      </c>
      <c r="I252" s="48">
        <v>840000</v>
      </c>
      <c r="J252" s="48">
        <v>2013</v>
      </c>
      <c r="K252" s="48">
        <v>2013</v>
      </c>
      <c r="L252" s="48">
        <v>1</v>
      </c>
    </row>
    <row r="253" spans="2:12">
      <c r="B253" s="48" t="s">
        <v>5413</v>
      </c>
      <c r="C253" s="48" t="s">
        <v>5357</v>
      </c>
      <c r="D253" s="48" t="s">
        <v>382</v>
      </c>
      <c r="E253" s="48" t="s">
        <v>5156</v>
      </c>
      <c r="F253" s="48" t="s">
        <v>5140</v>
      </c>
      <c r="G253" s="48" t="s">
        <v>322</v>
      </c>
      <c r="H253" s="48">
        <v>0</v>
      </c>
      <c r="I253" s="48">
        <v>18160000</v>
      </c>
      <c r="J253" s="48">
        <v>2013</v>
      </c>
      <c r="K253" s="48">
        <v>2013</v>
      </c>
      <c r="L253" s="48">
        <v>1</v>
      </c>
    </row>
    <row r="254" spans="2:12">
      <c r="B254" s="48" t="s">
        <v>5414</v>
      </c>
      <c r="C254" s="48" t="s">
        <v>5358</v>
      </c>
      <c r="D254" s="48" t="s">
        <v>382</v>
      </c>
      <c r="E254" s="48" t="s">
        <v>5156</v>
      </c>
      <c r="F254" s="48" t="s">
        <v>5140</v>
      </c>
      <c r="G254" s="48" t="s">
        <v>322</v>
      </c>
      <c r="H254" s="48">
        <v>0</v>
      </c>
      <c r="I254" s="48">
        <v>18160000</v>
      </c>
      <c r="J254" s="48">
        <v>2013</v>
      </c>
      <c r="K254" s="48">
        <v>2013</v>
      </c>
      <c r="L254" s="48">
        <v>1</v>
      </c>
    </row>
    <row r="255" spans="2:12">
      <c r="B255" s="48" t="s">
        <v>5415</v>
      </c>
      <c r="C255" s="48" t="s">
        <v>5359</v>
      </c>
      <c r="D255" s="48" t="s">
        <v>334</v>
      </c>
      <c r="E255" s="48" t="s">
        <v>5156</v>
      </c>
      <c r="F255" s="48" t="s">
        <v>5140</v>
      </c>
      <c r="G255" s="48" t="s">
        <v>322</v>
      </c>
      <c r="H255" s="48">
        <v>0</v>
      </c>
      <c r="I255" s="48">
        <v>40680000</v>
      </c>
      <c r="J255" s="48">
        <v>2013</v>
      </c>
      <c r="K255" s="48">
        <v>2013</v>
      </c>
      <c r="L255" s="48">
        <v>1</v>
      </c>
    </row>
    <row r="256" spans="2:12">
      <c r="B256" s="48" t="s">
        <v>5416</v>
      </c>
      <c r="C256" s="48" t="s">
        <v>5360</v>
      </c>
      <c r="D256" s="48" t="s">
        <v>334</v>
      </c>
      <c r="E256" s="48" t="s">
        <v>5156</v>
      </c>
      <c r="F256" s="48" t="s">
        <v>5140</v>
      </c>
      <c r="G256" s="48" t="s">
        <v>322</v>
      </c>
      <c r="H256" s="48">
        <v>0</v>
      </c>
      <c r="I256" s="48">
        <v>600000</v>
      </c>
      <c r="J256" s="48">
        <v>2013</v>
      </c>
      <c r="K256" s="48">
        <v>2013</v>
      </c>
      <c r="L256" s="48">
        <v>1</v>
      </c>
    </row>
    <row r="257" spans="2:12">
      <c r="B257" s="48" t="s">
        <v>5417</v>
      </c>
      <c r="C257" s="48" t="s">
        <v>5361</v>
      </c>
      <c r="D257" s="48" t="s">
        <v>334</v>
      </c>
      <c r="E257" s="48" t="s">
        <v>5156</v>
      </c>
      <c r="F257" s="48" t="s">
        <v>5140</v>
      </c>
      <c r="G257" s="48" t="s">
        <v>322</v>
      </c>
      <c r="H257" s="48">
        <v>0</v>
      </c>
      <c r="I257" s="48">
        <v>40680000</v>
      </c>
      <c r="J257" s="48">
        <v>2013</v>
      </c>
      <c r="K257" s="48">
        <v>2013</v>
      </c>
      <c r="L257" s="48">
        <v>1</v>
      </c>
    </row>
    <row r="258" spans="2:12">
      <c r="B258" s="48" t="s">
        <v>5418</v>
      </c>
      <c r="C258" s="48" t="s">
        <v>5362</v>
      </c>
      <c r="D258" s="48" t="s">
        <v>382</v>
      </c>
      <c r="E258" s="48" t="s">
        <v>338</v>
      </c>
      <c r="F258" s="48" t="s">
        <v>5140</v>
      </c>
      <c r="G258" s="48" t="s">
        <v>322</v>
      </c>
      <c r="H258" s="48">
        <v>-2407700</v>
      </c>
      <c r="I258" s="48">
        <v>1064000000</v>
      </c>
      <c r="J258" s="48">
        <v>2013</v>
      </c>
      <c r="K258" s="48">
        <v>2013</v>
      </c>
      <c r="L258" s="48">
        <v>1</v>
      </c>
    </row>
    <row r="259" spans="2:12">
      <c r="B259" s="48" t="s">
        <v>5419</v>
      </c>
      <c r="C259" s="48" t="s">
        <v>5363</v>
      </c>
      <c r="D259" s="48" t="s">
        <v>382</v>
      </c>
      <c r="E259" s="48" t="s">
        <v>338</v>
      </c>
      <c r="F259" s="48" t="s">
        <v>5140</v>
      </c>
      <c r="G259" s="48" t="s">
        <v>322</v>
      </c>
      <c r="H259" s="48">
        <v>0</v>
      </c>
      <c r="I259" s="48">
        <v>357400000</v>
      </c>
      <c r="J259" s="48">
        <v>2013</v>
      </c>
      <c r="K259" s="48">
        <v>2013</v>
      </c>
      <c r="L259" s="48">
        <v>1</v>
      </c>
    </row>
    <row r="260" spans="2:12">
      <c r="B260" s="48" t="s">
        <v>5420</v>
      </c>
      <c r="C260" s="48" t="s">
        <v>5364</v>
      </c>
      <c r="D260" s="48" t="s">
        <v>382</v>
      </c>
      <c r="E260" s="48" t="s">
        <v>338</v>
      </c>
      <c r="F260" s="48" t="s">
        <v>5140</v>
      </c>
      <c r="G260" s="48" t="s">
        <v>322</v>
      </c>
      <c r="H260" s="48">
        <v>0</v>
      </c>
      <c r="I260" s="48">
        <v>37150000</v>
      </c>
      <c r="J260" s="48">
        <v>2013</v>
      </c>
      <c r="K260" s="48">
        <v>2013</v>
      </c>
      <c r="L260" s="48">
        <v>1</v>
      </c>
    </row>
    <row r="261" spans="2:12">
      <c r="B261" s="48" t="s">
        <v>5421</v>
      </c>
      <c r="C261" s="48" t="s">
        <v>5365</v>
      </c>
      <c r="D261" s="48" t="s">
        <v>382</v>
      </c>
      <c r="E261" s="48" t="s">
        <v>338</v>
      </c>
      <c r="F261" s="48" t="s">
        <v>5140</v>
      </c>
      <c r="G261" s="48" t="s">
        <v>322</v>
      </c>
      <c r="H261" s="48">
        <v>0</v>
      </c>
      <c r="I261" s="48">
        <v>343300000</v>
      </c>
      <c r="J261" s="48">
        <v>2013</v>
      </c>
      <c r="K261" s="48">
        <v>2013</v>
      </c>
      <c r="L261" s="48">
        <v>1</v>
      </c>
    </row>
    <row r="262" spans="2:12">
      <c r="B262" s="48" t="s">
        <v>5422</v>
      </c>
      <c r="C262" s="48" t="s">
        <v>5366</v>
      </c>
      <c r="D262" s="48" t="s">
        <v>382</v>
      </c>
      <c r="E262" s="48" t="s">
        <v>338</v>
      </c>
      <c r="F262" s="48" t="s">
        <v>5140</v>
      </c>
      <c r="G262" s="48" t="s">
        <v>322</v>
      </c>
      <c r="H262" s="48">
        <v>-2598700</v>
      </c>
      <c r="I262" s="48">
        <v>1046000000</v>
      </c>
      <c r="J262" s="48">
        <v>2013</v>
      </c>
      <c r="K262" s="48">
        <v>2013</v>
      </c>
      <c r="L262" s="48">
        <v>1</v>
      </c>
    </row>
    <row r="263" spans="2:12">
      <c r="B263" s="48" t="s">
        <v>5423</v>
      </c>
      <c r="C263" s="48" t="s">
        <v>5367</v>
      </c>
      <c r="D263" s="48" t="s">
        <v>382</v>
      </c>
      <c r="E263" s="48" t="s">
        <v>338</v>
      </c>
      <c r="F263" s="48" t="s">
        <v>5140</v>
      </c>
      <c r="G263" s="48" t="s">
        <v>322</v>
      </c>
      <c r="H263" s="48">
        <v>-2627000</v>
      </c>
      <c r="I263" s="48">
        <v>1046000000</v>
      </c>
      <c r="J263" s="48">
        <v>2013</v>
      </c>
      <c r="K263" s="48">
        <v>2013</v>
      </c>
      <c r="L263" s="48">
        <v>1</v>
      </c>
    </row>
    <row r="264" spans="2:12">
      <c r="B264" s="48" t="s">
        <v>5424</v>
      </c>
      <c r="C264" s="48" t="s">
        <v>5368</v>
      </c>
      <c r="D264" s="48" t="s">
        <v>382</v>
      </c>
      <c r="E264" s="48" t="s">
        <v>338</v>
      </c>
      <c r="F264" s="48" t="s">
        <v>5140</v>
      </c>
      <c r="G264" s="48" t="s">
        <v>322</v>
      </c>
      <c r="H264" s="48">
        <v>0</v>
      </c>
      <c r="I264" s="48">
        <v>176600000</v>
      </c>
      <c r="J264" s="48">
        <v>2013</v>
      </c>
      <c r="K264" s="48">
        <v>2013</v>
      </c>
      <c r="L264" s="48">
        <v>1</v>
      </c>
    </row>
    <row r="265" spans="2:12">
      <c r="B265" s="48" t="s">
        <v>5425</v>
      </c>
      <c r="C265" s="48" t="s">
        <v>5369</v>
      </c>
      <c r="D265" s="48" t="s">
        <v>382</v>
      </c>
      <c r="E265" s="48" t="s">
        <v>338</v>
      </c>
      <c r="F265" s="48" t="s">
        <v>5140</v>
      </c>
      <c r="G265" s="48" t="s">
        <v>322</v>
      </c>
      <c r="H265" s="48">
        <v>0</v>
      </c>
      <c r="I265" s="48">
        <v>46202700</v>
      </c>
      <c r="J265" s="48">
        <v>2013</v>
      </c>
      <c r="K265" s="48">
        <v>2013</v>
      </c>
      <c r="L265" s="48">
        <v>1</v>
      </c>
    </row>
    <row r="266" spans="2:12">
      <c r="B266" s="48" t="s">
        <v>5426</v>
      </c>
      <c r="C266" s="48" t="s">
        <v>5370</v>
      </c>
      <c r="D266" s="48" t="s">
        <v>382</v>
      </c>
      <c r="E266" s="48" t="s">
        <v>338</v>
      </c>
      <c r="F266" s="48" t="s">
        <v>5140</v>
      </c>
      <c r="G266" s="48" t="s">
        <v>322</v>
      </c>
      <c r="H266" s="48">
        <v>0</v>
      </c>
      <c r="I266" s="48">
        <v>176500000</v>
      </c>
      <c r="J266" s="48">
        <v>2013</v>
      </c>
      <c r="K266" s="48">
        <v>2013</v>
      </c>
      <c r="L266" s="48">
        <v>1</v>
      </c>
    </row>
    <row r="267" spans="2:12">
      <c r="B267" s="48" t="s">
        <v>5427</v>
      </c>
      <c r="C267" s="48" t="s">
        <v>5371</v>
      </c>
      <c r="D267" s="48" t="s">
        <v>382</v>
      </c>
      <c r="E267" s="48" t="s">
        <v>338</v>
      </c>
      <c r="F267" s="48" t="s">
        <v>5140</v>
      </c>
      <c r="G267" s="48" t="s">
        <v>322</v>
      </c>
      <c r="H267" s="48">
        <v>0</v>
      </c>
      <c r="I267" s="48">
        <v>9000000</v>
      </c>
      <c r="J267" s="48">
        <v>2013</v>
      </c>
      <c r="K267" s="48">
        <v>2013</v>
      </c>
      <c r="L267" s="48">
        <v>1</v>
      </c>
    </row>
    <row r="268" spans="2:12">
      <c r="B268" s="48" t="s">
        <v>5428</v>
      </c>
      <c r="C268" s="48" t="s">
        <v>5372</v>
      </c>
      <c r="D268" s="48" t="s">
        <v>382</v>
      </c>
      <c r="E268" s="48" t="s">
        <v>338</v>
      </c>
      <c r="F268" s="48" t="s">
        <v>5140</v>
      </c>
      <c r="G268" s="48" t="s">
        <v>322</v>
      </c>
      <c r="H268" s="48">
        <v>0</v>
      </c>
      <c r="I268" s="48">
        <v>999000000</v>
      </c>
      <c r="J268" s="48">
        <v>2013</v>
      </c>
      <c r="K268" s="48">
        <v>2013</v>
      </c>
      <c r="L268" s="48">
        <v>1</v>
      </c>
    </row>
    <row r="269" spans="2:12">
      <c r="B269" s="48" t="s">
        <v>5429</v>
      </c>
      <c r="C269" s="48" t="s">
        <v>5373</v>
      </c>
      <c r="D269" s="48" t="s">
        <v>382</v>
      </c>
      <c r="E269" s="48" t="s">
        <v>338</v>
      </c>
      <c r="F269" s="48" t="s">
        <v>5140</v>
      </c>
      <c r="G269" s="48" t="s">
        <v>322</v>
      </c>
      <c r="H269" s="48">
        <v>0</v>
      </c>
      <c r="I269" s="48">
        <v>55770000</v>
      </c>
      <c r="J269" s="48">
        <v>2013</v>
      </c>
      <c r="K269" s="48">
        <v>2013</v>
      </c>
      <c r="L269" s="48">
        <v>1</v>
      </c>
    </row>
    <row r="270" spans="2:12">
      <c r="B270" s="48" t="s">
        <v>5430</v>
      </c>
      <c r="C270" s="48" t="s">
        <v>5374</v>
      </c>
      <c r="D270" s="48" t="s">
        <v>382</v>
      </c>
      <c r="E270" s="48" t="s">
        <v>338</v>
      </c>
      <c r="F270" s="48" t="s">
        <v>5140</v>
      </c>
      <c r="G270" s="48" t="s">
        <v>322</v>
      </c>
      <c r="H270" s="48">
        <v>0</v>
      </c>
      <c r="I270" s="48">
        <v>943200000</v>
      </c>
      <c r="J270" s="48">
        <v>2013</v>
      </c>
      <c r="K270" s="48">
        <v>2013</v>
      </c>
      <c r="L270" s="48">
        <v>1</v>
      </c>
    </row>
    <row r="271" spans="2:12">
      <c r="B271" s="48" t="s">
        <v>5431</v>
      </c>
      <c r="C271" s="48" t="s">
        <v>5375</v>
      </c>
      <c r="D271" s="48" t="s">
        <v>382</v>
      </c>
      <c r="E271" s="48" t="s">
        <v>338</v>
      </c>
      <c r="F271" s="48" t="s">
        <v>5140</v>
      </c>
      <c r="G271" s="48" t="s">
        <v>322</v>
      </c>
      <c r="H271" s="48">
        <v>0</v>
      </c>
      <c r="I271" s="48">
        <v>289800000</v>
      </c>
      <c r="J271" s="48">
        <v>2013</v>
      </c>
      <c r="K271" s="48">
        <v>2013</v>
      </c>
      <c r="L271" s="48">
        <v>1</v>
      </c>
    </row>
    <row r="272" spans="2:12">
      <c r="B272" s="48" t="s">
        <v>5432</v>
      </c>
      <c r="C272" s="48" t="s">
        <v>5376</v>
      </c>
      <c r="D272" s="48" t="s">
        <v>382</v>
      </c>
      <c r="E272" s="48" t="s">
        <v>338</v>
      </c>
      <c r="F272" s="48" t="s">
        <v>5140</v>
      </c>
      <c r="G272" s="48" t="s">
        <v>322</v>
      </c>
      <c r="H272" s="48">
        <v>0</v>
      </c>
      <c r="I272" s="48">
        <v>700000000</v>
      </c>
      <c r="J272" s="48">
        <v>2013</v>
      </c>
      <c r="K272" s="48">
        <v>2013</v>
      </c>
      <c r="L272" s="48">
        <v>1</v>
      </c>
    </row>
    <row r="273" spans="2:12">
      <c r="B273" s="48" t="s">
        <v>5433</v>
      </c>
      <c r="C273" s="48" t="s">
        <v>5377</v>
      </c>
      <c r="D273" s="48" t="s">
        <v>382</v>
      </c>
      <c r="E273" s="48" t="s">
        <v>338</v>
      </c>
      <c r="F273" s="48" t="s">
        <v>5140</v>
      </c>
      <c r="G273" s="48" t="s">
        <v>322</v>
      </c>
      <c r="H273" s="48">
        <v>0</v>
      </c>
      <c r="I273" s="48">
        <v>750000000</v>
      </c>
      <c r="J273" s="48">
        <v>2013</v>
      </c>
      <c r="K273" s="48">
        <v>2013</v>
      </c>
      <c r="L273" s="48">
        <v>1</v>
      </c>
    </row>
    <row r="274" spans="2:12">
      <c r="B274" s="48" t="s">
        <v>5434</v>
      </c>
      <c r="C274" s="48" t="s">
        <v>5378</v>
      </c>
      <c r="D274" s="48" t="s">
        <v>382</v>
      </c>
      <c r="E274" s="48" t="s">
        <v>338</v>
      </c>
      <c r="F274" s="48" t="s">
        <v>5140</v>
      </c>
      <c r="G274" s="48" t="s">
        <v>322</v>
      </c>
      <c r="H274" s="48">
        <v>0</v>
      </c>
      <c r="I274" s="48">
        <v>20000000</v>
      </c>
      <c r="J274" s="48">
        <v>2013</v>
      </c>
      <c r="K274" s="48">
        <v>2013</v>
      </c>
      <c r="L274" s="48">
        <v>1</v>
      </c>
    </row>
    <row r="275" spans="2:12">
      <c r="B275" s="48" t="s">
        <v>5435</v>
      </c>
      <c r="C275" s="48" t="s">
        <v>5379</v>
      </c>
      <c r="D275" s="48" t="s">
        <v>382</v>
      </c>
      <c r="E275" s="48" t="s">
        <v>338</v>
      </c>
      <c r="F275" s="48" t="s">
        <v>5140</v>
      </c>
      <c r="G275" s="48" t="s">
        <v>322</v>
      </c>
      <c r="H275" s="48">
        <v>0</v>
      </c>
      <c r="I275" s="48">
        <v>90170000</v>
      </c>
      <c r="J275" s="48">
        <v>2013</v>
      </c>
      <c r="K275" s="48">
        <v>2013</v>
      </c>
      <c r="L275" s="48">
        <v>1</v>
      </c>
    </row>
    <row r="276" spans="2:12">
      <c r="B276" s="48" t="s">
        <v>5436</v>
      </c>
      <c r="C276" s="48" t="s">
        <v>5380</v>
      </c>
      <c r="D276" s="48" t="s">
        <v>382</v>
      </c>
      <c r="E276" s="48" t="s">
        <v>338</v>
      </c>
      <c r="F276" s="48" t="s">
        <v>5140</v>
      </c>
      <c r="G276" s="48" t="s">
        <v>322</v>
      </c>
      <c r="H276" s="48">
        <v>0</v>
      </c>
      <c r="I276" s="48">
        <v>79740000</v>
      </c>
      <c r="J276" s="48">
        <v>2013</v>
      </c>
      <c r="K276" s="48">
        <v>2013</v>
      </c>
      <c r="L276" s="48">
        <v>1</v>
      </c>
    </row>
    <row r="277" spans="2:12">
      <c r="B277" s="48" t="s">
        <v>5437</v>
      </c>
      <c r="C277" s="48" t="s">
        <v>5381</v>
      </c>
      <c r="D277" s="48" t="s">
        <v>382</v>
      </c>
      <c r="E277" s="48" t="s">
        <v>338</v>
      </c>
      <c r="F277" s="48" t="s">
        <v>5140</v>
      </c>
      <c r="G277" s="48" t="s">
        <v>322</v>
      </c>
      <c r="H277" s="48">
        <v>0</v>
      </c>
      <c r="I277" s="48">
        <v>87770000</v>
      </c>
      <c r="J277" s="48">
        <v>2013</v>
      </c>
      <c r="K277" s="48">
        <v>2013</v>
      </c>
      <c r="L277" s="48">
        <v>1</v>
      </c>
    </row>
    <row r="278" spans="2:12">
      <c r="B278" s="48" t="s">
        <v>5438</v>
      </c>
      <c r="C278" s="48" t="s">
        <v>5382</v>
      </c>
      <c r="D278" s="48" t="s">
        <v>382</v>
      </c>
      <c r="E278" s="48" t="s">
        <v>338</v>
      </c>
      <c r="F278" s="48" t="s">
        <v>5140</v>
      </c>
      <c r="G278" s="48" t="s">
        <v>322</v>
      </c>
      <c r="H278" s="48">
        <v>0</v>
      </c>
      <c r="I278" s="48">
        <v>7500000</v>
      </c>
      <c r="J278" s="48">
        <v>2013</v>
      </c>
      <c r="K278" s="48">
        <v>2013</v>
      </c>
      <c r="L278" s="48">
        <v>1</v>
      </c>
    </row>
    <row r="279" spans="2:12">
      <c r="B279" s="48" t="s">
        <v>5439</v>
      </c>
      <c r="C279" s="48" t="s">
        <v>5383</v>
      </c>
      <c r="D279" s="48" t="s">
        <v>382</v>
      </c>
      <c r="E279" s="48" t="s">
        <v>338</v>
      </c>
      <c r="F279" s="48" t="s">
        <v>5140</v>
      </c>
      <c r="G279" s="48" t="s">
        <v>322</v>
      </c>
      <c r="H279" s="48">
        <v>0</v>
      </c>
      <c r="I279" s="48">
        <v>282300000</v>
      </c>
      <c r="J279" s="48">
        <v>2013</v>
      </c>
      <c r="K279" s="48">
        <v>2013</v>
      </c>
      <c r="L279" s="48">
        <v>1</v>
      </c>
    </row>
    <row r="280" spans="2:12">
      <c r="B280" s="48" t="s">
        <v>5440</v>
      </c>
      <c r="C280" s="48" t="s">
        <v>5384</v>
      </c>
      <c r="D280" s="48" t="s">
        <v>382</v>
      </c>
      <c r="E280" s="48" t="s">
        <v>338</v>
      </c>
      <c r="F280" s="48" t="s">
        <v>5140</v>
      </c>
      <c r="G280" s="48" t="s">
        <v>322</v>
      </c>
      <c r="H280" s="48">
        <v>0</v>
      </c>
      <c r="I280" s="48">
        <v>31590000</v>
      </c>
      <c r="J280" s="48">
        <v>2013</v>
      </c>
      <c r="K280" s="48">
        <v>2013</v>
      </c>
      <c r="L280" s="48">
        <v>1</v>
      </c>
    </row>
    <row r="281" spans="2:12">
      <c r="B281" s="48" t="s">
        <v>5441</v>
      </c>
      <c r="C281" s="48" t="s">
        <v>5385</v>
      </c>
      <c r="D281" s="48" t="s">
        <v>382</v>
      </c>
      <c r="E281" s="48" t="s">
        <v>338</v>
      </c>
      <c r="F281" s="48" t="s">
        <v>5140</v>
      </c>
      <c r="G281" s="48" t="s">
        <v>322</v>
      </c>
      <c r="H281" s="48">
        <v>0</v>
      </c>
      <c r="I281" s="48">
        <v>31590000</v>
      </c>
      <c r="J281" s="48">
        <v>2013</v>
      </c>
      <c r="K281" s="48">
        <v>2013</v>
      </c>
      <c r="L281" s="48">
        <v>1</v>
      </c>
    </row>
    <row r="282" spans="2:12">
      <c r="B282" s="48" t="s">
        <v>5442</v>
      </c>
      <c r="C282" s="48" t="s">
        <v>5386</v>
      </c>
      <c r="D282" s="48" t="s">
        <v>382</v>
      </c>
      <c r="E282" s="48" t="s">
        <v>338</v>
      </c>
      <c r="F282" s="48" t="s">
        <v>5140</v>
      </c>
      <c r="G282" s="48" t="s">
        <v>322</v>
      </c>
      <c r="H282" s="48">
        <v>0</v>
      </c>
      <c r="I282" s="48">
        <v>10060000</v>
      </c>
      <c r="J282" s="48">
        <v>2013</v>
      </c>
      <c r="K282" s="48">
        <v>2013</v>
      </c>
      <c r="L282" s="48">
        <v>1</v>
      </c>
    </row>
    <row r="283" spans="2:12">
      <c r="B283" s="48" t="s">
        <v>5443</v>
      </c>
      <c r="C283" s="48" t="s">
        <v>5387</v>
      </c>
      <c r="D283" s="48" t="s">
        <v>382</v>
      </c>
      <c r="E283" s="48" t="s">
        <v>338</v>
      </c>
      <c r="F283" s="48" t="s">
        <v>5140</v>
      </c>
      <c r="G283" s="48" t="s">
        <v>322</v>
      </c>
      <c r="H283" s="48">
        <v>0</v>
      </c>
      <c r="I283" s="48">
        <v>282300000</v>
      </c>
      <c r="J283" s="48">
        <v>2013</v>
      </c>
      <c r="K283" s="48">
        <v>2013</v>
      </c>
      <c r="L283" s="48">
        <v>1</v>
      </c>
    </row>
    <row r="284" spans="2:12">
      <c r="B284" s="48" t="s">
        <v>5444</v>
      </c>
      <c r="C284" s="48" t="s">
        <v>5388</v>
      </c>
      <c r="D284" s="48" t="s">
        <v>382</v>
      </c>
      <c r="E284" s="48" t="s">
        <v>338</v>
      </c>
      <c r="F284" s="48" t="s">
        <v>5140</v>
      </c>
      <c r="G284" s="48" t="s">
        <v>322</v>
      </c>
      <c r="H284" s="48">
        <v>0</v>
      </c>
      <c r="I284" s="48">
        <v>282200000</v>
      </c>
      <c r="J284" s="48">
        <v>2013</v>
      </c>
      <c r="K284" s="48">
        <v>2013</v>
      </c>
      <c r="L284" s="48">
        <v>1</v>
      </c>
    </row>
    <row r="285" spans="2:12">
      <c r="B285" s="48" t="s">
        <v>5445</v>
      </c>
      <c r="C285" s="48" t="s">
        <v>5389</v>
      </c>
      <c r="D285" s="48" t="s">
        <v>382</v>
      </c>
      <c r="E285" s="48" t="s">
        <v>338</v>
      </c>
      <c r="F285" s="48" t="s">
        <v>5140</v>
      </c>
      <c r="G285" s="48" t="s">
        <v>322</v>
      </c>
      <c r="H285" s="48">
        <v>0</v>
      </c>
      <c r="I285" s="48">
        <v>30422000</v>
      </c>
      <c r="J285" s="48">
        <v>2013</v>
      </c>
      <c r="K285" s="48">
        <v>2013</v>
      </c>
      <c r="L285" s="48">
        <v>1</v>
      </c>
    </row>
    <row r="286" spans="2:12">
      <c r="B286" s="48" t="s">
        <v>5446</v>
      </c>
      <c r="C286" s="48" t="s">
        <v>5390</v>
      </c>
      <c r="D286" s="48" t="s">
        <v>382</v>
      </c>
      <c r="E286" s="48" t="s">
        <v>338</v>
      </c>
      <c r="F286" s="48" t="s">
        <v>5140</v>
      </c>
      <c r="G286" s="48" t="s">
        <v>322</v>
      </c>
      <c r="H286" s="48">
        <v>0</v>
      </c>
      <c r="I286" s="48">
        <v>6640000</v>
      </c>
      <c r="J286" s="48">
        <v>2013</v>
      </c>
      <c r="K286" s="48">
        <v>2013</v>
      </c>
      <c r="L286" s="48">
        <v>1</v>
      </c>
    </row>
    <row r="287" spans="2:12">
      <c r="B287" s="48" t="s">
        <v>5447</v>
      </c>
      <c r="C287" s="48" t="s">
        <v>5391</v>
      </c>
      <c r="D287" s="48" t="s">
        <v>382</v>
      </c>
      <c r="E287" s="48" t="s">
        <v>338</v>
      </c>
      <c r="F287" s="48" t="s">
        <v>5140</v>
      </c>
      <c r="G287" s="48" t="s">
        <v>322</v>
      </c>
      <c r="H287" s="48">
        <v>0</v>
      </c>
      <c r="I287" s="48">
        <v>29500000</v>
      </c>
      <c r="J287" s="48">
        <v>2013</v>
      </c>
      <c r="K287" s="48">
        <v>2013</v>
      </c>
      <c r="L287" s="48">
        <v>1</v>
      </c>
    </row>
    <row r="288" spans="2:12">
      <c r="B288" s="48" t="s">
        <v>5448</v>
      </c>
      <c r="C288" s="48" t="s">
        <v>5392</v>
      </c>
      <c r="D288" s="48" t="s">
        <v>382</v>
      </c>
      <c r="E288" s="48" t="s">
        <v>338</v>
      </c>
      <c r="F288" s="48" t="s">
        <v>5140</v>
      </c>
      <c r="G288" s="48" t="s">
        <v>322</v>
      </c>
      <c r="H288" s="48">
        <v>0</v>
      </c>
      <c r="I288" s="48">
        <v>464000</v>
      </c>
      <c r="J288" s="48">
        <v>2013</v>
      </c>
      <c r="K288" s="48">
        <v>2013</v>
      </c>
      <c r="L288" s="48">
        <v>1</v>
      </c>
    </row>
    <row r="289" spans="2:13">
      <c r="B289" s="48" t="s">
        <v>5449</v>
      </c>
      <c r="C289" s="48" t="s">
        <v>5393</v>
      </c>
      <c r="D289" s="48" t="s">
        <v>382</v>
      </c>
      <c r="E289" s="48" t="s">
        <v>338</v>
      </c>
      <c r="F289" s="48" t="s">
        <v>5140</v>
      </c>
      <c r="G289" s="48" t="s">
        <v>322</v>
      </c>
      <c r="H289" s="48">
        <v>0</v>
      </c>
      <c r="I289" s="48">
        <v>3290000</v>
      </c>
      <c r="J289" s="48">
        <v>2013</v>
      </c>
      <c r="K289" s="48">
        <v>2013</v>
      </c>
      <c r="L289" s="48">
        <v>1</v>
      </c>
    </row>
    <row r="290" spans="2:13">
      <c r="B290" s="48" t="s">
        <v>5450</v>
      </c>
      <c r="C290" s="48" t="s">
        <v>5394</v>
      </c>
      <c r="D290" s="48" t="s">
        <v>382</v>
      </c>
      <c r="E290" s="48" t="s">
        <v>338</v>
      </c>
      <c r="F290" s="48" t="s">
        <v>5140</v>
      </c>
      <c r="G290" s="48" t="s">
        <v>322</v>
      </c>
      <c r="H290" s="48">
        <v>0</v>
      </c>
      <c r="I290" s="48">
        <v>17280000</v>
      </c>
      <c r="J290" s="48">
        <v>2013</v>
      </c>
      <c r="K290" s="48">
        <v>2013</v>
      </c>
      <c r="L290" s="48">
        <v>1</v>
      </c>
    </row>
    <row r="291" spans="2:13">
      <c r="B291" s="48" t="s">
        <v>5451</v>
      </c>
      <c r="C291" s="48" t="s">
        <v>5395</v>
      </c>
      <c r="D291" s="48" t="s">
        <v>382</v>
      </c>
      <c r="E291" s="48" t="s">
        <v>338</v>
      </c>
      <c r="F291" s="48" t="s">
        <v>5140</v>
      </c>
      <c r="G291" s="48" t="s">
        <v>322</v>
      </c>
      <c r="H291" s="48">
        <v>0</v>
      </c>
      <c r="I291" s="48">
        <v>10560000</v>
      </c>
      <c r="J291" s="48">
        <v>2013</v>
      </c>
      <c r="K291" s="48">
        <v>2013</v>
      </c>
      <c r="L291" s="48">
        <v>1</v>
      </c>
    </row>
    <row r="292" spans="2:13">
      <c r="B292" s="48" t="s">
        <v>5452</v>
      </c>
      <c r="C292" s="48" t="s">
        <v>5396</v>
      </c>
      <c r="D292" s="48" t="s">
        <v>382</v>
      </c>
      <c r="E292" s="48" t="s">
        <v>338</v>
      </c>
      <c r="F292" s="48" t="s">
        <v>5140</v>
      </c>
      <c r="G292" s="48" t="s">
        <v>322</v>
      </c>
      <c r="H292" s="48">
        <v>0</v>
      </c>
      <c r="I292" s="48">
        <v>10060000</v>
      </c>
      <c r="J292" s="48">
        <v>2013</v>
      </c>
      <c r="K292" s="48">
        <v>2013</v>
      </c>
      <c r="L292" s="48">
        <v>1</v>
      </c>
    </row>
    <row r="293" spans="2:13">
      <c r="B293" s="48" t="s">
        <v>5453</v>
      </c>
      <c r="C293" s="48" t="s">
        <v>5397</v>
      </c>
      <c r="D293" s="48" t="s">
        <v>382</v>
      </c>
      <c r="E293" s="48" t="s">
        <v>338</v>
      </c>
      <c r="F293" s="48" t="s">
        <v>5140</v>
      </c>
      <c r="G293" s="48" t="s">
        <v>322</v>
      </c>
      <c r="H293" s="48">
        <v>-1</v>
      </c>
      <c r="I293" s="48">
        <v>282300000</v>
      </c>
      <c r="J293" s="48">
        <v>2013</v>
      </c>
      <c r="K293" s="48">
        <v>2013</v>
      </c>
      <c r="L293" s="48">
        <v>1</v>
      </c>
    </row>
    <row r="294" spans="2:13">
      <c r="B294" s="48" t="s">
        <v>5454</v>
      </c>
      <c r="C294" s="48" t="s">
        <v>5398</v>
      </c>
      <c r="D294" s="48" t="s">
        <v>382</v>
      </c>
      <c r="E294" s="48" t="s">
        <v>338</v>
      </c>
      <c r="F294" s="48" t="s">
        <v>5140</v>
      </c>
      <c r="G294" s="48" t="s">
        <v>322</v>
      </c>
      <c r="H294" s="48">
        <v>-1</v>
      </c>
      <c r="I294" s="48">
        <v>266200000</v>
      </c>
      <c r="J294" s="48">
        <v>2013</v>
      </c>
      <c r="K294" s="48">
        <v>2013</v>
      </c>
      <c r="L294" s="48">
        <v>1</v>
      </c>
    </row>
    <row r="295" spans="2:13">
      <c r="B295" s="48" t="s">
        <v>5455</v>
      </c>
      <c r="C295" s="48" t="s">
        <v>5399</v>
      </c>
      <c r="D295" s="48" t="s">
        <v>382</v>
      </c>
      <c r="E295" s="48" t="s">
        <v>338</v>
      </c>
      <c r="F295" s="48" t="s">
        <v>5140</v>
      </c>
      <c r="G295" s="48" t="s">
        <v>322</v>
      </c>
      <c r="H295" s="48">
        <v>0</v>
      </c>
      <c r="I295" s="48">
        <v>27010000</v>
      </c>
      <c r="J295" s="48">
        <v>2013</v>
      </c>
      <c r="K295" s="48">
        <v>2013</v>
      </c>
      <c r="L295" s="48">
        <v>1</v>
      </c>
    </row>
    <row r="296" spans="2:13">
      <c r="B296" s="48" t="s">
        <v>5456</v>
      </c>
      <c r="C296" s="48" t="s">
        <v>5400</v>
      </c>
      <c r="D296" s="48" t="s">
        <v>382</v>
      </c>
      <c r="E296" s="48" t="s">
        <v>338</v>
      </c>
      <c r="F296" s="48" t="s">
        <v>5140</v>
      </c>
      <c r="G296" s="48" t="s">
        <v>322</v>
      </c>
      <c r="H296" s="48">
        <v>0</v>
      </c>
      <c r="I296" s="48">
        <v>27200000</v>
      </c>
      <c r="J296" s="48">
        <v>2013</v>
      </c>
      <c r="K296" s="48">
        <v>2013</v>
      </c>
      <c r="L296" s="48">
        <v>1</v>
      </c>
    </row>
    <row r="297" spans="2:13">
      <c r="B297" s="48" t="s">
        <v>5457</v>
      </c>
      <c r="C297" s="48" t="s">
        <v>5401</v>
      </c>
      <c r="D297" s="48" t="s">
        <v>382</v>
      </c>
      <c r="E297" s="48" t="s">
        <v>338</v>
      </c>
      <c r="F297" s="48" t="s">
        <v>5140</v>
      </c>
      <c r="G297" s="48" t="s">
        <v>322</v>
      </c>
      <c r="H297" s="48">
        <v>-227500000</v>
      </c>
      <c r="I297" s="48">
        <v>1324000000</v>
      </c>
      <c r="J297" s="48">
        <v>2013</v>
      </c>
      <c r="K297" s="48">
        <v>2013</v>
      </c>
      <c r="L297" s="48">
        <v>1</v>
      </c>
    </row>
    <row r="298" spans="2:13">
      <c r="B298" s="48" t="s">
        <v>5458</v>
      </c>
      <c r="C298" s="48" t="s">
        <v>5402</v>
      </c>
      <c r="D298" s="48" t="s">
        <v>382</v>
      </c>
      <c r="E298" s="48" t="s">
        <v>338</v>
      </c>
      <c r="F298" s="48" t="s">
        <v>5140</v>
      </c>
      <c r="G298" s="48" t="s">
        <v>322</v>
      </c>
      <c r="H298" s="48">
        <v>-227000000</v>
      </c>
      <c r="I298" s="48">
        <v>1325000000</v>
      </c>
      <c r="J298" s="48">
        <v>2013</v>
      </c>
      <c r="K298" s="48">
        <v>2013</v>
      </c>
      <c r="L298" s="48">
        <v>1</v>
      </c>
    </row>
    <row r="299" spans="2:13">
      <c r="B299" s="48" t="s">
        <v>5459</v>
      </c>
      <c r="C299" s="48" t="s">
        <v>5403</v>
      </c>
      <c r="D299" s="48" t="s">
        <v>300</v>
      </c>
      <c r="E299" s="48" t="s">
        <v>310</v>
      </c>
      <c r="F299" s="48" t="s">
        <v>310</v>
      </c>
      <c r="G299" s="48" t="s">
        <v>303</v>
      </c>
      <c r="H299" s="48" t="s">
        <v>310</v>
      </c>
      <c r="I299" s="48" t="s">
        <v>310</v>
      </c>
      <c r="J299" s="48">
        <v>2013</v>
      </c>
      <c r="K299" s="48">
        <v>2013</v>
      </c>
      <c r="L299" s="48">
        <v>1</v>
      </c>
    </row>
    <row r="300" spans="2:13">
      <c r="B300" s="48" t="s">
        <v>5460</v>
      </c>
      <c r="C300" s="48" t="s">
        <v>5404</v>
      </c>
      <c r="D300" s="48" t="s">
        <v>300</v>
      </c>
      <c r="E300" s="48" t="s">
        <v>338</v>
      </c>
      <c r="F300" s="48" t="s">
        <v>5140</v>
      </c>
      <c r="G300" s="48" t="s">
        <v>322</v>
      </c>
      <c r="H300" s="48">
        <v>0</v>
      </c>
      <c r="I300" s="48">
        <v>100000000</v>
      </c>
      <c r="J300" s="48">
        <v>2013</v>
      </c>
      <c r="K300" s="48">
        <v>2013</v>
      </c>
      <c r="L300" s="48">
        <v>1</v>
      </c>
    </row>
    <row r="301" spans="2:13">
      <c r="B301" s="48" t="s">
        <v>5461</v>
      </c>
      <c r="C301" s="48" t="s">
        <v>5405</v>
      </c>
      <c r="D301" s="48" t="s">
        <v>382</v>
      </c>
      <c r="E301" s="48" t="s">
        <v>338</v>
      </c>
      <c r="F301" s="48" t="s">
        <v>5140</v>
      </c>
      <c r="G301" s="48" t="s">
        <v>322</v>
      </c>
      <c r="H301" s="48">
        <v>0</v>
      </c>
      <c r="I301" s="48">
        <v>22760000</v>
      </c>
      <c r="J301" s="48">
        <v>2013</v>
      </c>
      <c r="K301" s="48">
        <v>2013</v>
      </c>
      <c r="L301" s="48">
        <v>1</v>
      </c>
    </row>
    <row r="302" spans="2:13">
      <c r="B302" s="48" t="s">
        <v>5462</v>
      </c>
      <c r="C302" s="48" t="s">
        <v>5406</v>
      </c>
      <c r="D302" s="48" t="s">
        <v>382</v>
      </c>
      <c r="E302" s="48" t="s">
        <v>338</v>
      </c>
      <c r="F302" s="48" t="s">
        <v>5140</v>
      </c>
      <c r="G302" s="48" t="s">
        <v>322</v>
      </c>
      <c r="H302" s="48">
        <v>0</v>
      </c>
      <c r="I302" s="48">
        <v>217800000</v>
      </c>
      <c r="J302" s="48">
        <v>2013</v>
      </c>
      <c r="K302" s="48">
        <v>2013</v>
      </c>
      <c r="L302" s="48">
        <v>1</v>
      </c>
      <c r="M302" s="48" t="s">
        <v>5463</v>
      </c>
    </row>
    <row r="303" spans="2:13">
      <c r="B303" s="48" t="s">
        <v>5464</v>
      </c>
      <c r="C303" s="48" t="s">
        <v>5381</v>
      </c>
      <c r="D303" s="48" t="s">
        <v>382</v>
      </c>
      <c r="E303" s="48" t="s">
        <v>338</v>
      </c>
      <c r="F303" s="48" t="s">
        <v>5140</v>
      </c>
      <c r="G303" s="48" t="s">
        <v>322</v>
      </c>
      <c r="H303" s="48">
        <v>0</v>
      </c>
      <c r="I303" s="48">
        <v>87770000</v>
      </c>
      <c r="J303" s="48">
        <v>2013</v>
      </c>
      <c r="K303" s="48">
        <v>2013</v>
      </c>
      <c r="L303" s="48">
        <v>1</v>
      </c>
    </row>
    <row r="304" spans="2:13">
      <c r="B304" s="48" t="s">
        <v>5465</v>
      </c>
      <c r="C304" s="48" t="s">
        <v>5382</v>
      </c>
      <c r="D304" s="48" t="s">
        <v>382</v>
      </c>
      <c r="E304" s="48" t="s">
        <v>338</v>
      </c>
      <c r="F304" s="48" t="s">
        <v>5140</v>
      </c>
      <c r="G304" s="48" t="s">
        <v>322</v>
      </c>
      <c r="H304" s="48">
        <v>0</v>
      </c>
      <c r="I304" s="48">
        <v>7500000</v>
      </c>
      <c r="J304" s="48">
        <v>2013</v>
      </c>
      <c r="K304" s="48">
        <v>2013</v>
      </c>
      <c r="L304" s="48">
        <v>1</v>
      </c>
    </row>
    <row r="306" spans="2:13">
      <c r="B306" s="14" t="s">
        <v>479</v>
      </c>
      <c r="J306" s="11"/>
      <c r="K306" s="11"/>
    </row>
    <row r="307" spans="2:13">
      <c r="B307" s="48" t="s">
        <v>4824</v>
      </c>
      <c r="C307" t="s">
        <v>4825</v>
      </c>
      <c r="D307" s="48" t="s">
        <v>300</v>
      </c>
      <c r="E307" s="48" t="s">
        <v>310</v>
      </c>
      <c r="F307" s="48" t="s">
        <v>310</v>
      </c>
      <c r="G307" s="48" t="s">
        <v>303</v>
      </c>
      <c r="H307" s="48" t="s">
        <v>310</v>
      </c>
      <c r="I307" s="48" t="s">
        <v>310</v>
      </c>
      <c r="J307" s="48">
        <v>2013</v>
      </c>
      <c r="K307" s="48">
        <v>2013</v>
      </c>
      <c r="L307" s="48">
        <v>1</v>
      </c>
    </row>
    <row r="308" spans="2:13">
      <c r="B308" t="s">
        <v>3139</v>
      </c>
      <c r="C308" t="s">
        <v>4826</v>
      </c>
      <c r="D308" s="48" t="s">
        <v>300</v>
      </c>
      <c r="E308" s="48" t="s">
        <v>310</v>
      </c>
      <c r="F308" s="48" t="s">
        <v>310</v>
      </c>
      <c r="G308" s="48" t="s">
        <v>303</v>
      </c>
      <c r="H308" s="48" t="s">
        <v>310</v>
      </c>
      <c r="I308" s="48" t="s">
        <v>310</v>
      </c>
      <c r="J308" s="48">
        <v>2013</v>
      </c>
      <c r="K308" s="48">
        <v>2013</v>
      </c>
      <c r="L308" s="48">
        <v>1</v>
      </c>
    </row>
    <row r="309" spans="2:13">
      <c r="B309" s="48" t="s">
        <v>4827</v>
      </c>
      <c r="C309" s="48" t="s">
        <v>4828</v>
      </c>
      <c r="D309" s="48" t="s">
        <v>300</v>
      </c>
      <c r="E309" s="48" t="s">
        <v>310</v>
      </c>
      <c r="F309" s="48" t="s">
        <v>310</v>
      </c>
      <c r="G309" s="48" t="s">
        <v>303</v>
      </c>
      <c r="H309" s="48" t="s">
        <v>310</v>
      </c>
      <c r="I309" s="48" t="s">
        <v>310</v>
      </c>
      <c r="J309" s="48">
        <v>2013</v>
      </c>
      <c r="K309" s="48">
        <v>2013</v>
      </c>
      <c r="L309" s="48">
        <v>1</v>
      </c>
    </row>
    <row r="310" spans="2:13">
      <c r="B310" t="s">
        <v>4829</v>
      </c>
      <c r="C310" t="s">
        <v>4830</v>
      </c>
      <c r="D310" s="48" t="s">
        <v>300</v>
      </c>
      <c r="E310" s="48" t="s">
        <v>310</v>
      </c>
      <c r="F310" s="48" t="s">
        <v>310</v>
      </c>
      <c r="G310" s="48" t="s">
        <v>303</v>
      </c>
      <c r="H310" s="48" t="s">
        <v>310</v>
      </c>
      <c r="I310" s="48" t="s">
        <v>310</v>
      </c>
      <c r="J310" s="48">
        <v>2013</v>
      </c>
      <c r="K310" s="48">
        <v>2013</v>
      </c>
      <c r="L310" s="48">
        <v>1</v>
      </c>
    </row>
    <row r="311" spans="2:13">
      <c r="B311" t="s">
        <v>4836</v>
      </c>
      <c r="C311" t="s">
        <v>4835</v>
      </c>
      <c r="D311" s="48" t="s">
        <v>300</v>
      </c>
      <c r="E311" s="48" t="s">
        <v>310</v>
      </c>
      <c r="F311" s="48" t="s">
        <v>310</v>
      </c>
      <c r="G311" s="48" t="s">
        <v>322</v>
      </c>
      <c r="H311" s="48">
        <v>1</v>
      </c>
      <c r="I311" s="48">
        <v>50</v>
      </c>
      <c r="J311" s="48">
        <v>2013</v>
      </c>
      <c r="K311" s="48">
        <v>2013</v>
      </c>
      <c r="L311" s="48">
        <v>1</v>
      </c>
    </row>
    <row r="312" spans="2:13">
      <c r="B312" s="48" t="s">
        <v>2015</v>
      </c>
      <c r="C312" s="48" t="s">
        <v>4837</v>
      </c>
      <c r="D312" s="48" t="s">
        <v>300</v>
      </c>
      <c r="E312" s="48" t="s">
        <v>310</v>
      </c>
      <c r="F312" s="48" t="s">
        <v>310</v>
      </c>
      <c r="G312" s="48" t="s">
        <v>322</v>
      </c>
      <c r="H312" s="48" t="s">
        <v>310</v>
      </c>
      <c r="I312" s="48" t="s">
        <v>310</v>
      </c>
      <c r="J312" s="48">
        <v>2013</v>
      </c>
      <c r="K312" s="48">
        <v>2013</v>
      </c>
      <c r="L312" s="48">
        <v>1</v>
      </c>
    </row>
    <row r="313" spans="2:13">
      <c r="B313" s="48" t="s">
        <v>3401</v>
      </c>
      <c r="C313" s="48" t="s">
        <v>2013</v>
      </c>
      <c r="D313" s="48" t="s">
        <v>300</v>
      </c>
      <c r="E313" s="48" t="s">
        <v>310</v>
      </c>
      <c r="F313" s="48" t="s">
        <v>310</v>
      </c>
      <c r="G313" s="48" t="s">
        <v>303</v>
      </c>
      <c r="H313" s="48" t="s">
        <v>310</v>
      </c>
      <c r="I313" s="48" t="s">
        <v>310</v>
      </c>
      <c r="J313" s="48">
        <v>2013</v>
      </c>
      <c r="K313" s="48">
        <v>2013</v>
      </c>
      <c r="L313" s="48">
        <v>1</v>
      </c>
    </row>
    <row r="314" spans="2:13">
      <c r="B314" t="s">
        <v>4839</v>
      </c>
      <c r="C314" s="48" t="s">
        <v>4838</v>
      </c>
      <c r="D314" s="48" t="s">
        <v>300</v>
      </c>
      <c r="E314" s="48" t="s">
        <v>310</v>
      </c>
      <c r="F314" s="48" t="s">
        <v>310</v>
      </c>
      <c r="G314" s="48" t="s">
        <v>303</v>
      </c>
      <c r="H314" s="48" t="s">
        <v>310</v>
      </c>
      <c r="I314" s="48" t="s">
        <v>310</v>
      </c>
      <c r="J314" s="48">
        <v>2013</v>
      </c>
      <c r="K314" s="48">
        <v>2013</v>
      </c>
      <c r="L314" s="48">
        <v>1</v>
      </c>
    </row>
    <row r="315" spans="2:13">
      <c r="B315" t="s">
        <v>4841</v>
      </c>
      <c r="C315" s="48" t="s">
        <v>4840</v>
      </c>
      <c r="D315" s="48" t="s">
        <v>300</v>
      </c>
      <c r="E315" s="48" t="s">
        <v>310</v>
      </c>
      <c r="F315" s="48" t="s">
        <v>310</v>
      </c>
      <c r="G315" s="48" t="s">
        <v>303</v>
      </c>
      <c r="H315" s="48" t="s">
        <v>310</v>
      </c>
      <c r="I315" s="48" t="s">
        <v>310</v>
      </c>
      <c r="J315" s="48">
        <v>2013</v>
      </c>
      <c r="K315" s="48">
        <v>2013</v>
      </c>
      <c r="L315" s="48">
        <v>1</v>
      </c>
    </row>
    <row r="316" spans="2:13">
      <c r="B316" t="s">
        <v>4843</v>
      </c>
      <c r="C316" s="48" t="s">
        <v>4842</v>
      </c>
      <c r="D316" s="48" t="s">
        <v>300</v>
      </c>
      <c r="E316" s="48" t="s">
        <v>310</v>
      </c>
      <c r="F316" s="48" t="s">
        <v>310</v>
      </c>
      <c r="G316" s="48" t="s">
        <v>303</v>
      </c>
      <c r="H316" s="48" t="s">
        <v>310</v>
      </c>
      <c r="I316" s="48" t="s">
        <v>310</v>
      </c>
      <c r="J316" s="48">
        <v>2013</v>
      </c>
      <c r="K316" s="48">
        <v>2013</v>
      </c>
      <c r="L316" s="48">
        <v>1</v>
      </c>
      <c r="M316" s="48" t="s">
        <v>4844</v>
      </c>
    </row>
    <row r="317" spans="2:13">
      <c r="B317" t="s">
        <v>4845</v>
      </c>
      <c r="C317" t="s">
        <v>4846</v>
      </c>
      <c r="D317" s="48" t="s">
        <v>300</v>
      </c>
      <c r="E317" s="48" t="s">
        <v>310</v>
      </c>
      <c r="F317" s="48" t="s">
        <v>310</v>
      </c>
      <c r="G317" s="48" t="s">
        <v>303</v>
      </c>
      <c r="H317" s="48" t="s">
        <v>310</v>
      </c>
      <c r="I317" s="48" t="s">
        <v>310</v>
      </c>
      <c r="J317" s="48">
        <v>2013</v>
      </c>
      <c r="K317" s="48">
        <v>2013</v>
      </c>
      <c r="L317" s="48">
        <v>1</v>
      </c>
    </row>
    <row r="318" spans="2:13">
      <c r="B318" s="48" t="s">
        <v>4848</v>
      </c>
      <c r="C318" s="48" t="s">
        <v>4847</v>
      </c>
      <c r="D318" s="48" t="s">
        <v>300</v>
      </c>
      <c r="E318" s="48" t="s">
        <v>310</v>
      </c>
      <c r="F318" s="48" t="s">
        <v>310</v>
      </c>
      <c r="G318" s="48" t="s">
        <v>303</v>
      </c>
      <c r="H318" s="48" t="s">
        <v>310</v>
      </c>
      <c r="I318" s="48" t="s">
        <v>310</v>
      </c>
      <c r="J318" s="48">
        <v>2013</v>
      </c>
      <c r="K318" s="48">
        <v>2013</v>
      </c>
      <c r="L318" s="48">
        <v>1</v>
      </c>
    </row>
    <row r="319" spans="2:13">
      <c r="B319" t="s">
        <v>4850</v>
      </c>
      <c r="C319" t="s">
        <v>4849</v>
      </c>
      <c r="D319" s="48" t="s">
        <v>300</v>
      </c>
      <c r="E319" s="48" t="s">
        <v>310</v>
      </c>
      <c r="F319" s="48" t="s">
        <v>310</v>
      </c>
      <c r="G319" s="48" t="s">
        <v>303</v>
      </c>
      <c r="H319" s="48" t="s">
        <v>310</v>
      </c>
      <c r="I319" s="48" t="s">
        <v>310</v>
      </c>
      <c r="J319" s="48">
        <v>2013</v>
      </c>
      <c r="K319" s="48">
        <v>2013</v>
      </c>
      <c r="L319" s="48">
        <v>1</v>
      </c>
    </row>
    <row r="320" spans="2:13">
      <c r="B320" t="s">
        <v>4855</v>
      </c>
      <c r="C320" t="s">
        <v>4851</v>
      </c>
      <c r="D320" s="48" t="s">
        <v>300</v>
      </c>
      <c r="E320" s="48" t="s">
        <v>310</v>
      </c>
      <c r="F320" s="48" t="s">
        <v>310</v>
      </c>
      <c r="G320" s="48" t="s">
        <v>303</v>
      </c>
      <c r="H320" s="48" t="s">
        <v>310</v>
      </c>
      <c r="I320" s="48" t="s">
        <v>310</v>
      </c>
      <c r="J320" s="48">
        <v>2013</v>
      </c>
      <c r="K320" s="48">
        <v>2013</v>
      </c>
      <c r="L320" s="48">
        <v>1</v>
      </c>
    </row>
    <row r="321" spans="2:13">
      <c r="B321" t="s">
        <v>4854</v>
      </c>
      <c r="C321" t="s">
        <v>4852</v>
      </c>
      <c r="D321" s="48" t="s">
        <v>300</v>
      </c>
      <c r="E321" s="48" t="s">
        <v>310</v>
      </c>
      <c r="F321" s="48" t="s">
        <v>310</v>
      </c>
      <c r="G321" s="48" t="s">
        <v>303</v>
      </c>
      <c r="H321" s="48" t="s">
        <v>310</v>
      </c>
      <c r="I321" s="48" t="s">
        <v>310</v>
      </c>
      <c r="J321" s="48">
        <v>2013</v>
      </c>
      <c r="K321" s="48">
        <v>2013</v>
      </c>
      <c r="L321" s="48">
        <v>1</v>
      </c>
    </row>
    <row r="322" spans="2:13">
      <c r="B322" t="s">
        <v>4856</v>
      </c>
      <c r="C322" t="s">
        <v>4853</v>
      </c>
      <c r="D322" s="48" t="s">
        <v>300</v>
      </c>
      <c r="E322" s="48" t="s">
        <v>310</v>
      </c>
      <c r="F322" s="48" t="s">
        <v>310</v>
      </c>
      <c r="G322" s="48" t="s">
        <v>303</v>
      </c>
      <c r="H322" s="48" t="s">
        <v>310</v>
      </c>
      <c r="I322" s="48" t="s">
        <v>310</v>
      </c>
      <c r="J322" s="48">
        <v>2013</v>
      </c>
      <c r="K322" s="48">
        <v>2013</v>
      </c>
      <c r="L322" s="48">
        <v>1</v>
      </c>
      <c r="M322" t="s">
        <v>4859</v>
      </c>
    </row>
    <row r="323" spans="2:13">
      <c r="B323" t="s">
        <v>4858</v>
      </c>
      <c r="C323" s="48" t="s">
        <v>4857</v>
      </c>
      <c r="D323" s="48" t="s">
        <v>300</v>
      </c>
      <c r="E323" s="48" t="s">
        <v>310</v>
      </c>
      <c r="F323" s="48" t="s">
        <v>310</v>
      </c>
      <c r="G323" s="48" t="s">
        <v>303</v>
      </c>
      <c r="H323" s="48" t="s">
        <v>310</v>
      </c>
      <c r="I323" s="48" t="s">
        <v>310</v>
      </c>
      <c r="J323" s="48">
        <v>2013</v>
      </c>
      <c r="K323" s="48">
        <v>2013</v>
      </c>
      <c r="L323" s="48">
        <v>1</v>
      </c>
    </row>
    <row r="324" spans="2:13">
      <c r="B324" t="s">
        <v>4860</v>
      </c>
      <c r="C324" s="48" t="s">
        <v>4863</v>
      </c>
      <c r="D324" s="48" t="s">
        <v>300</v>
      </c>
      <c r="E324" s="48" t="s">
        <v>310</v>
      </c>
      <c r="F324" s="48" t="s">
        <v>310</v>
      </c>
      <c r="G324" s="48" t="s">
        <v>303</v>
      </c>
      <c r="H324" s="48" t="s">
        <v>310</v>
      </c>
      <c r="I324" s="48" t="s">
        <v>310</v>
      </c>
      <c r="J324" s="48">
        <v>2013</v>
      </c>
      <c r="K324" s="48">
        <v>2013</v>
      </c>
      <c r="L324" s="48">
        <v>1</v>
      </c>
    </row>
    <row r="325" spans="2:13">
      <c r="B325" t="s">
        <v>4862</v>
      </c>
      <c r="C325" t="s">
        <v>4861</v>
      </c>
      <c r="D325" s="48" t="s">
        <v>300</v>
      </c>
      <c r="E325" s="48" t="s">
        <v>310</v>
      </c>
      <c r="F325" s="48" t="s">
        <v>310</v>
      </c>
      <c r="G325" s="48" t="s">
        <v>303</v>
      </c>
      <c r="H325" s="48" t="s">
        <v>310</v>
      </c>
      <c r="I325" s="48" t="s">
        <v>310</v>
      </c>
      <c r="J325" s="48">
        <v>2013</v>
      </c>
      <c r="K325" s="48">
        <v>2013</v>
      </c>
      <c r="L325" s="48">
        <v>1</v>
      </c>
    </row>
    <row r="326" spans="2:13">
      <c r="B326" t="s">
        <v>4865</v>
      </c>
      <c r="C326" t="s">
        <v>4864</v>
      </c>
      <c r="D326" s="48" t="s">
        <v>300</v>
      </c>
      <c r="E326" s="48" t="s">
        <v>310</v>
      </c>
      <c r="F326" s="48" t="s">
        <v>310</v>
      </c>
      <c r="G326" s="48" t="s">
        <v>303</v>
      </c>
      <c r="H326" s="48" t="s">
        <v>310</v>
      </c>
      <c r="I326" s="48" t="s">
        <v>310</v>
      </c>
      <c r="J326" s="48">
        <v>2013</v>
      </c>
      <c r="K326" s="48">
        <v>2013</v>
      </c>
      <c r="L326" s="48">
        <v>1</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24"/>
  <sheetViews>
    <sheetView workbookViewId="0">
      <selection activeCell="A101" sqref="A51:A101"/>
    </sheetView>
  </sheetViews>
  <sheetFormatPr defaultRowHeight="15"/>
  <cols>
    <col min="1" max="1" width="8.7109375" style="48"/>
    <col min="2" max="2" width="13.7109375" customWidth="1"/>
    <col min="3" max="3" width="70.14062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1756</v>
      </c>
    </row>
    <row r="3" spans="1:13" hidden="1">
      <c r="B3" t="s">
        <v>1759</v>
      </c>
      <c r="C3" s="3" t="s">
        <v>1760</v>
      </c>
      <c r="D3" t="s">
        <v>334</v>
      </c>
      <c r="E3" t="s">
        <v>310</v>
      </c>
      <c r="F3" t="s">
        <v>310</v>
      </c>
      <c r="G3" t="s">
        <v>303</v>
      </c>
      <c r="H3" t="s">
        <v>310</v>
      </c>
      <c r="I3" t="s">
        <v>310</v>
      </c>
      <c r="J3">
        <v>2009</v>
      </c>
      <c r="K3">
        <v>2009</v>
      </c>
      <c r="L3">
        <v>1</v>
      </c>
    </row>
    <row r="4" spans="1:13" hidden="1">
      <c r="B4" t="s">
        <v>1761</v>
      </c>
      <c r="C4" s="3" t="s">
        <v>1762</v>
      </c>
      <c r="D4" t="s">
        <v>334</v>
      </c>
      <c r="E4" t="s">
        <v>338</v>
      </c>
      <c r="F4" t="s">
        <v>1763</v>
      </c>
      <c r="G4" t="s">
        <v>322</v>
      </c>
      <c r="H4">
        <v>0</v>
      </c>
      <c r="I4" t="s">
        <v>415</v>
      </c>
      <c r="J4">
        <v>2009</v>
      </c>
      <c r="K4">
        <v>2009</v>
      </c>
      <c r="L4">
        <v>1</v>
      </c>
      <c r="M4" t="s">
        <v>1772</v>
      </c>
    </row>
    <row r="5" spans="1:13" hidden="1">
      <c r="B5" t="s">
        <v>1765</v>
      </c>
      <c r="C5" s="3" t="s">
        <v>1764</v>
      </c>
      <c r="D5" t="s">
        <v>334</v>
      </c>
      <c r="E5" t="s">
        <v>310</v>
      </c>
      <c r="F5" t="s">
        <v>310</v>
      </c>
      <c r="G5" t="s">
        <v>303</v>
      </c>
      <c r="H5" t="s">
        <v>310</v>
      </c>
      <c r="I5" t="s">
        <v>310</v>
      </c>
      <c r="J5">
        <v>2009</v>
      </c>
      <c r="K5">
        <v>2009</v>
      </c>
      <c r="L5">
        <v>1</v>
      </c>
    </row>
    <row r="6" spans="1:13" hidden="1">
      <c r="B6" t="s">
        <v>1767</v>
      </c>
      <c r="C6" s="3" t="s">
        <v>1766</v>
      </c>
      <c r="D6" t="s">
        <v>334</v>
      </c>
      <c r="E6" t="s">
        <v>338</v>
      </c>
      <c r="F6" t="s">
        <v>1763</v>
      </c>
      <c r="G6" t="s">
        <v>322</v>
      </c>
      <c r="H6">
        <v>0</v>
      </c>
      <c r="I6" t="s">
        <v>415</v>
      </c>
      <c r="J6">
        <v>2009</v>
      </c>
      <c r="K6">
        <v>2009</v>
      </c>
      <c r="L6">
        <v>1</v>
      </c>
      <c r="M6" t="s">
        <v>1772</v>
      </c>
    </row>
    <row r="7" spans="1:13" hidden="1">
      <c r="B7" t="s">
        <v>1769</v>
      </c>
      <c r="C7" s="3" t="s">
        <v>1768</v>
      </c>
      <c r="D7" t="s">
        <v>334</v>
      </c>
      <c r="E7" t="s">
        <v>310</v>
      </c>
      <c r="F7" t="s">
        <v>310</v>
      </c>
      <c r="G7" t="s">
        <v>303</v>
      </c>
      <c r="H7" t="s">
        <v>310</v>
      </c>
      <c r="I7" t="s">
        <v>310</v>
      </c>
      <c r="J7">
        <v>2009</v>
      </c>
      <c r="K7">
        <v>2009</v>
      </c>
      <c r="L7">
        <v>1</v>
      </c>
    </row>
    <row r="8" spans="1:13" hidden="1">
      <c r="B8" t="s">
        <v>1771</v>
      </c>
      <c r="C8" s="3" t="s">
        <v>1770</v>
      </c>
      <c r="D8" t="s">
        <v>334</v>
      </c>
      <c r="E8" t="s">
        <v>338</v>
      </c>
      <c r="F8" t="s">
        <v>1763</v>
      </c>
      <c r="G8" t="s">
        <v>322</v>
      </c>
      <c r="H8">
        <v>0</v>
      </c>
      <c r="I8" t="s">
        <v>415</v>
      </c>
      <c r="J8">
        <v>2009</v>
      </c>
      <c r="K8">
        <v>2009</v>
      </c>
      <c r="L8">
        <v>1</v>
      </c>
      <c r="M8" t="s">
        <v>1772</v>
      </c>
    </row>
    <row r="9" spans="1:13" hidden="1">
      <c r="B9" t="s">
        <v>1776</v>
      </c>
      <c r="C9" s="3" t="s">
        <v>1775</v>
      </c>
      <c r="D9" t="s">
        <v>334</v>
      </c>
      <c r="E9" t="s">
        <v>310</v>
      </c>
      <c r="F9" t="s">
        <v>310</v>
      </c>
      <c r="G9" t="s">
        <v>303</v>
      </c>
      <c r="H9" t="s">
        <v>310</v>
      </c>
      <c r="I9" t="s">
        <v>310</v>
      </c>
      <c r="J9">
        <v>2009</v>
      </c>
      <c r="K9">
        <v>2009</v>
      </c>
      <c r="L9">
        <v>1</v>
      </c>
    </row>
    <row r="10" spans="1:13" hidden="1">
      <c r="B10" t="s">
        <v>1774</v>
      </c>
      <c r="C10" s="3" t="s">
        <v>1773</v>
      </c>
      <c r="D10" t="s">
        <v>334</v>
      </c>
      <c r="E10" t="s">
        <v>338</v>
      </c>
      <c r="F10" t="s">
        <v>1763</v>
      </c>
      <c r="G10" t="s">
        <v>322</v>
      </c>
      <c r="H10">
        <v>0</v>
      </c>
      <c r="I10" t="s">
        <v>415</v>
      </c>
      <c r="J10">
        <v>2009</v>
      </c>
      <c r="K10">
        <v>2009</v>
      </c>
      <c r="L10">
        <v>1</v>
      </c>
      <c r="M10" t="s">
        <v>1772</v>
      </c>
    </row>
    <row r="11" spans="1:13" hidden="1">
      <c r="B11" t="s">
        <v>1778</v>
      </c>
      <c r="C11" s="3" t="s">
        <v>1777</v>
      </c>
      <c r="D11" t="s">
        <v>334</v>
      </c>
      <c r="E11" t="s">
        <v>310</v>
      </c>
      <c r="F11" t="s">
        <v>310</v>
      </c>
      <c r="G11" t="s">
        <v>303</v>
      </c>
      <c r="H11" t="s">
        <v>310</v>
      </c>
      <c r="I11" t="s">
        <v>310</v>
      </c>
      <c r="J11">
        <v>2009</v>
      </c>
      <c r="K11">
        <v>2009</v>
      </c>
      <c r="L11">
        <v>1</v>
      </c>
    </row>
    <row r="12" spans="1:13" hidden="1">
      <c r="B12" t="s">
        <v>1780</v>
      </c>
      <c r="C12" s="3" t="s">
        <v>1779</v>
      </c>
      <c r="D12" t="s">
        <v>334</v>
      </c>
      <c r="E12" t="s">
        <v>338</v>
      </c>
      <c r="F12" t="s">
        <v>1763</v>
      </c>
      <c r="G12" t="s">
        <v>322</v>
      </c>
      <c r="H12">
        <v>0</v>
      </c>
      <c r="I12" t="s">
        <v>415</v>
      </c>
      <c r="J12">
        <v>2009</v>
      </c>
      <c r="K12">
        <v>2009</v>
      </c>
      <c r="L12">
        <v>1</v>
      </c>
      <c r="M12" t="s">
        <v>1772</v>
      </c>
    </row>
    <row r="13" spans="1:13" hidden="1">
      <c r="B13" t="s">
        <v>1782</v>
      </c>
      <c r="C13" s="3" t="s">
        <v>1781</v>
      </c>
      <c r="D13" t="s">
        <v>334</v>
      </c>
      <c r="E13" t="s">
        <v>310</v>
      </c>
      <c r="F13" t="s">
        <v>310</v>
      </c>
      <c r="G13" t="s">
        <v>303</v>
      </c>
      <c r="H13" t="s">
        <v>310</v>
      </c>
      <c r="I13" t="s">
        <v>310</v>
      </c>
      <c r="J13">
        <v>2009</v>
      </c>
      <c r="K13">
        <v>2009</v>
      </c>
      <c r="L13">
        <v>1</v>
      </c>
    </row>
    <row r="14" spans="1:13" hidden="1">
      <c r="B14" t="s">
        <v>1784</v>
      </c>
      <c r="C14" s="3" t="s">
        <v>1783</v>
      </c>
      <c r="D14" t="s">
        <v>334</v>
      </c>
      <c r="E14" t="s">
        <v>338</v>
      </c>
      <c r="F14" t="s">
        <v>1763</v>
      </c>
      <c r="G14" t="s">
        <v>322</v>
      </c>
      <c r="H14">
        <v>0</v>
      </c>
      <c r="I14" t="s">
        <v>415</v>
      </c>
      <c r="J14">
        <v>2009</v>
      </c>
      <c r="K14">
        <v>2009</v>
      </c>
      <c r="L14">
        <v>1</v>
      </c>
      <c r="M14" t="s">
        <v>1772</v>
      </c>
    </row>
    <row r="15" spans="1:13" hidden="1">
      <c r="B15" t="s">
        <v>1786</v>
      </c>
      <c r="C15" s="3" t="s">
        <v>1785</v>
      </c>
      <c r="D15" t="s">
        <v>334</v>
      </c>
      <c r="E15" t="s">
        <v>310</v>
      </c>
      <c r="F15" t="s">
        <v>310</v>
      </c>
      <c r="G15" t="s">
        <v>303</v>
      </c>
      <c r="H15" t="s">
        <v>310</v>
      </c>
      <c r="I15" t="s">
        <v>310</v>
      </c>
      <c r="J15">
        <v>2009</v>
      </c>
      <c r="K15">
        <v>2009</v>
      </c>
      <c r="L15">
        <v>1</v>
      </c>
    </row>
    <row r="16" spans="1:13" hidden="1">
      <c r="B16" t="s">
        <v>1788</v>
      </c>
      <c r="C16" s="3" t="s">
        <v>1787</v>
      </c>
      <c r="D16" t="s">
        <v>334</v>
      </c>
      <c r="E16" t="s">
        <v>338</v>
      </c>
      <c r="F16" t="s">
        <v>1763</v>
      </c>
      <c r="G16" t="s">
        <v>322</v>
      </c>
      <c r="H16">
        <v>0</v>
      </c>
      <c r="I16" t="s">
        <v>415</v>
      </c>
      <c r="J16">
        <v>2009</v>
      </c>
      <c r="K16">
        <v>2009</v>
      </c>
      <c r="L16">
        <v>1</v>
      </c>
      <c r="M16" t="s">
        <v>1772</v>
      </c>
    </row>
    <row r="17" spans="2:13" hidden="1">
      <c r="B17" t="s">
        <v>1790</v>
      </c>
      <c r="C17" s="3" t="s">
        <v>1789</v>
      </c>
      <c r="D17" t="s">
        <v>334</v>
      </c>
      <c r="E17" t="s">
        <v>310</v>
      </c>
      <c r="F17" t="s">
        <v>310</v>
      </c>
      <c r="G17" t="s">
        <v>303</v>
      </c>
      <c r="H17" t="s">
        <v>310</v>
      </c>
      <c r="I17" t="s">
        <v>310</v>
      </c>
      <c r="J17">
        <v>2009</v>
      </c>
      <c r="K17">
        <v>2009</v>
      </c>
      <c r="L17">
        <v>1</v>
      </c>
    </row>
    <row r="18" spans="2:13" hidden="1">
      <c r="B18" t="s">
        <v>1792</v>
      </c>
      <c r="C18" s="3" t="s">
        <v>1791</v>
      </c>
      <c r="D18" t="s">
        <v>334</v>
      </c>
      <c r="E18" t="s">
        <v>338</v>
      </c>
      <c r="F18" t="s">
        <v>1763</v>
      </c>
      <c r="G18" t="s">
        <v>322</v>
      </c>
      <c r="H18">
        <v>0</v>
      </c>
      <c r="I18" t="s">
        <v>415</v>
      </c>
      <c r="J18">
        <v>2009</v>
      </c>
      <c r="K18">
        <v>2009</v>
      </c>
      <c r="L18">
        <v>1</v>
      </c>
      <c r="M18" t="s">
        <v>1772</v>
      </c>
    </row>
    <row r="19" spans="2:13" hidden="1">
      <c r="B19" t="s">
        <v>1794</v>
      </c>
      <c r="C19" s="3" t="s">
        <v>1793</v>
      </c>
      <c r="D19" t="s">
        <v>334</v>
      </c>
      <c r="E19" t="s">
        <v>310</v>
      </c>
      <c r="F19" t="s">
        <v>310</v>
      </c>
      <c r="G19" t="s">
        <v>303</v>
      </c>
      <c r="H19" t="s">
        <v>310</v>
      </c>
      <c r="I19" t="s">
        <v>310</v>
      </c>
      <c r="J19">
        <v>2009</v>
      </c>
      <c r="K19">
        <v>2009</v>
      </c>
      <c r="L19">
        <v>1</v>
      </c>
      <c r="M19" t="s">
        <v>1796</v>
      </c>
    </row>
    <row r="20" spans="2:13" hidden="1">
      <c r="B20" t="s">
        <v>1795</v>
      </c>
      <c r="C20" s="3" t="s">
        <v>1800</v>
      </c>
      <c r="D20" t="s">
        <v>334</v>
      </c>
      <c r="E20" t="s">
        <v>338</v>
      </c>
      <c r="F20" t="s">
        <v>1763</v>
      </c>
      <c r="G20" t="s">
        <v>322</v>
      </c>
      <c r="H20">
        <v>0</v>
      </c>
      <c r="I20" t="s">
        <v>415</v>
      </c>
      <c r="J20">
        <v>2009</v>
      </c>
      <c r="K20">
        <v>2009</v>
      </c>
      <c r="L20">
        <v>1</v>
      </c>
      <c r="M20" t="s">
        <v>1810</v>
      </c>
    </row>
    <row r="21" spans="2:13" hidden="1">
      <c r="B21" t="s">
        <v>1798</v>
      </c>
      <c r="C21" s="3" t="s">
        <v>1799</v>
      </c>
      <c r="D21" t="s">
        <v>334</v>
      </c>
      <c r="E21" t="s">
        <v>338</v>
      </c>
      <c r="F21" t="s">
        <v>1763</v>
      </c>
      <c r="G21" t="s">
        <v>322</v>
      </c>
      <c r="H21">
        <v>0</v>
      </c>
      <c r="I21" t="s">
        <v>415</v>
      </c>
      <c r="J21">
        <v>2009</v>
      </c>
      <c r="K21">
        <v>2009</v>
      </c>
      <c r="L21">
        <v>1</v>
      </c>
      <c r="M21" t="s">
        <v>1810</v>
      </c>
    </row>
    <row r="22" spans="2:13" hidden="1">
      <c r="B22" t="s">
        <v>1802</v>
      </c>
      <c r="C22" s="3" t="s">
        <v>1801</v>
      </c>
      <c r="D22" t="s">
        <v>334</v>
      </c>
      <c r="E22" t="s">
        <v>310</v>
      </c>
      <c r="F22" t="s">
        <v>310</v>
      </c>
      <c r="G22" t="s">
        <v>303</v>
      </c>
      <c r="H22" t="s">
        <v>310</v>
      </c>
      <c r="I22" t="s">
        <v>310</v>
      </c>
      <c r="J22">
        <v>2009</v>
      </c>
      <c r="K22">
        <v>2009</v>
      </c>
      <c r="L22">
        <v>1</v>
      </c>
    </row>
    <row r="23" spans="2:13" hidden="1">
      <c r="B23" t="s">
        <v>1804</v>
      </c>
      <c r="C23" s="3" t="s">
        <v>1803</v>
      </c>
      <c r="D23" t="s">
        <v>334</v>
      </c>
      <c r="E23" t="s">
        <v>338</v>
      </c>
      <c r="F23" t="s">
        <v>1763</v>
      </c>
      <c r="G23" t="s">
        <v>322</v>
      </c>
      <c r="H23">
        <v>0</v>
      </c>
      <c r="I23" t="s">
        <v>415</v>
      </c>
      <c r="J23">
        <v>2009</v>
      </c>
      <c r="K23">
        <v>2009</v>
      </c>
      <c r="L23">
        <v>1</v>
      </c>
      <c r="M23" t="s">
        <v>1810</v>
      </c>
    </row>
    <row r="24" spans="2:13" hidden="1">
      <c r="B24" t="s">
        <v>1805</v>
      </c>
      <c r="C24" s="3" t="s">
        <v>1797</v>
      </c>
      <c r="D24" t="s">
        <v>334</v>
      </c>
      <c r="E24" t="s">
        <v>338</v>
      </c>
      <c r="F24" t="s">
        <v>1763</v>
      </c>
      <c r="G24" t="s">
        <v>322</v>
      </c>
      <c r="H24">
        <v>0</v>
      </c>
      <c r="I24" t="s">
        <v>415</v>
      </c>
      <c r="J24">
        <v>2009</v>
      </c>
      <c r="K24">
        <v>2009</v>
      </c>
      <c r="L24">
        <v>1</v>
      </c>
      <c r="M24" t="s">
        <v>1810</v>
      </c>
    </row>
    <row r="25" spans="2:13" hidden="1">
      <c r="B25" t="s">
        <v>1807</v>
      </c>
      <c r="C25" s="3" t="s">
        <v>1806</v>
      </c>
      <c r="D25" t="s">
        <v>334</v>
      </c>
      <c r="E25" t="s">
        <v>310</v>
      </c>
      <c r="F25" t="s">
        <v>310</v>
      </c>
      <c r="G25" t="s">
        <v>303</v>
      </c>
      <c r="H25" t="s">
        <v>310</v>
      </c>
      <c r="I25" t="s">
        <v>310</v>
      </c>
      <c r="J25">
        <v>2009</v>
      </c>
      <c r="K25">
        <v>2009</v>
      </c>
      <c r="L25">
        <v>1</v>
      </c>
    </row>
    <row r="26" spans="2:13" hidden="1">
      <c r="B26" t="s">
        <v>1809</v>
      </c>
      <c r="C26" s="3" t="s">
        <v>1808</v>
      </c>
      <c r="D26" t="s">
        <v>334</v>
      </c>
      <c r="E26" t="s">
        <v>589</v>
      </c>
      <c r="F26" t="s">
        <v>1763</v>
      </c>
      <c r="G26" t="s">
        <v>322</v>
      </c>
      <c r="H26">
        <v>0</v>
      </c>
      <c r="I26" t="s">
        <v>415</v>
      </c>
      <c r="J26">
        <v>2009</v>
      </c>
      <c r="K26">
        <v>2009</v>
      </c>
      <c r="L26">
        <v>1</v>
      </c>
      <c r="M26" t="s">
        <v>1772</v>
      </c>
    </row>
    <row r="27" spans="2:13" hidden="1">
      <c r="B27" t="s">
        <v>1811</v>
      </c>
      <c r="C27" s="3" t="s">
        <v>1813</v>
      </c>
      <c r="D27" t="s">
        <v>334</v>
      </c>
      <c r="E27" t="s">
        <v>589</v>
      </c>
      <c r="F27" t="s">
        <v>1763</v>
      </c>
      <c r="G27" t="s">
        <v>322</v>
      </c>
      <c r="H27">
        <v>0</v>
      </c>
      <c r="I27" t="s">
        <v>415</v>
      </c>
      <c r="J27">
        <v>2009</v>
      </c>
      <c r="K27">
        <v>2009</v>
      </c>
      <c r="L27">
        <v>1</v>
      </c>
      <c r="M27" t="s">
        <v>1772</v>
      </c>
    </row>
    <row r="28" spans="2:13" hidden="1">
      <c r="B28" t="s">
        <v>1814</v>
      </c>
      <c r="C28" s="3" t="s">
        <v>1812</v>
      </c>
      <c r="D28" t="s">
        <v>334</v>
      </c>
      <c r="E28" t="s">
        <v>310</v>
      </c>
      <c r="F28" t="s">
        <v>310</v>
      </c>
      <c r="G28" t="s">
        <v>303</v>
      </c>
      <c r="H28" t="s">
        <v>310</v>
      </c>
      <c r="I28" t="s">
        <v>310</v>
      </c>
      <c r="J28">
        <v>2009</v>
      </c>
      <c r="K28">
        <v>2009</v>
      </c>
      <c r="L28">
        <v>1</v>
      </c>
    </row>
    <row r="29" spans="2:13" hidden="1">
      <c r="B29" t="s">
        <v>1816</v>
      </c>
      <c r="C29" s="3" t="s">
        <v>1815</v>
      </c>
      <c r="D29" t="s">
        <v>334</v>
      </c>
      <c r="E29" t="s">
        <v>589</v>
      </c>
      <c r="F29" t="s">
        <v>1763</v>
      </c>
      <c r="G29" t="s">
        <v>322</v>
      </c>
      <c r="H29">
        <v>0</v>
      </c>
      <c r="I29" t="s">
        <v>415</v>
      </c>
      <c r="J29">
        <v>2009</v>
      </c>
      <c r="K29">
        <v>2009</v>
      </c>
      <c r="L29">
        <v>1</v>
      </c>
      <c r="M29" t="s">
        <v>1772</v>
      </c>
    </row>
    <row r="30" spans="2:13" hidden="1">
      <c r="B30" t="s">
        <v>1818</v>
      </c>
      <c r="C30" s="3" t="s">
        <v>1817</v>
      </c>
      <c r="D30" t="s">
        <v>334</v>
      </c>
      <c r="E30" t="s">
        <v>589</v>
      </c>
      <c r="F30" t="s">
        <v>1763</v>
      </c>
      <c r="G30" t="s">
        <v>322</v>
      </c>
      <c r="H30">
        <v>0</v>
      </c>
      <c r="I30" t="s">
        <v>415</v>
      </c>
      <c r="J30">
        <v>2009</v>
      </c>
      <c r="K30">
        <v>2009</v>
      </c>
      <c r="L30">
        <v>1</v>
      </c>
      <c r="M30" t="s">
        <v>1772</v>
      </c>
    </row>
    <row r="31" spans="2:13" hidden="1">
      <c r="B31" t="s">
        <v>1820</v>
      </c>
      <c r="C31" s="3" t="s">
        <v>1819</v>
      </c>
      <c r="D31" t="s">
        <v>334</v>
      </c>
      <c r="E31" t="s">
        <v>310</v>
      </c>
      <c r="F31" t="s">
        <v>310</v>
      </c>
      <c r="G31" t="s">
        <v>303</v>
      </c>
      <c r="H31" t="s">
        <v>310</v>
      </c>
      <c r="I31" t="s">
        <v>310</v>
      </c>
      <c r="J31">
        <v>2009</v>
      </c>
      <c r="K31">
        <v>2009</v>
      </c>
      <c r="L31">
        <v>1</v>
      </c>
    </row>
    <row r="32" spans="2:13" hidden="1">
      <c r="B32" t="s">
        <v>1822</v>
      </c>
      <c r="C32" s="3" t="s">
        <v>1821</v>
      </c>
      <c r="D32" t="s">
        <v>334</v>
      </c>
      <c r="E32" t="s">
        <v>338</v>
      </c>
      <c r="F32" t="s">
        <v>1763</v>
      </c>
      <c r="G32" t="s">
        <v>322</v>
      </c>
      <c r="H32">
        <v>0</v>
      </c>
      <c r="I32" t="s">
        <v>415</v>
      </c>
      <c r="J32">
        <v>2009</v>
      </c>
      <c r="K32">
        <v>2009</v>
      </c>
      <c r="L32">
        <v>1</v>
      </c>
      <c r="M32" t="s">
        <v>1772</v>
      </c>
    </row>
    <row r="33" spans="1:13" hidden="1">
      <c r="B33" t="s">
        <v>1824</v>
      </c>
      <c r="C33" s="3" t="s">
        <v>1823</v>
      </c>
      <c r="D33" t="s">
        <v>334</v>
      </c>
      <c r="E33" t="s">
        <v>338</v>
      </c>
      <c r="F33" t="s">
        <v>1763</v>
      </c>
      <c r="G33" t="s">
        <v>322</v>
      </c>
      <c r="H33">
        <v>0</v>
      </c>
      <c r="I33" t="s">
        <v>415</v>
      </c>
      <c r="J33">
        <v>2009</v>
      </c>
      <c r="K33">
        <v>2009</v>
      </c>
      <c r="L33">
        <v>1</v>
      </c>
      <c r="M33" t="s">
        <v>1772</v>
      </c>
    </row>
    <row r="34" spans="1:13" hidden="1">
      <c r="B34" t="s">
        <v>1826</v>
      </c>
      <c r="C34" s="3" t="s">
        <v>1825</v>
      </c>
      <c r="D34" t="s">
        <v>334</v>
      </c>
      <c r="E34" t="s">
        <v>310</v>
      </c>
      <c r="F34" t="s">
        <v>310</v>
      </c>
      <c r="G34" t="s">
        <v>303</v>
      </c>
      <c r="H34" t="s">
        <v>310</v>
      </c>
      <c r="I34" t="s">
        <v>310</v>
      </c>
      <c r="J34">
        <v>2009</v>
      </c>
      <c r="K34">
        <v>2009</v>
      </c>
      <c r="L34">
        <v>1</v>
      </c>
    </row>
    <row r="35" spans="1:13" hidden="1">
      <c r="B35" t="s">
        <v>1828</v>
      </c>
      <c r="C35" s="3" t="s">
        <v>1827</v>
      </c>
      <c r="D35" t="s">
        <v>334</v>
      </c>
      <c r="E35" t="s">
        <v>310</v>
      </c>
      <c r="F35" t="s">
        <v>310</v>
      </c>
      <c r="G35" t="s">
        <v>303</v>
      </c>
      <c r="H35" t="s">
        <v>310</v>
      </c>
      <c r="I35" t="s">
        <v>310</v>
      </c>
      <c r="J35">
        <v>2009</v>
      </c>
      <c r="K35">
        <v>2009</v>
      </c>
      <c r="L35">
        <v>1</v>
      </c>
    </row>
    <row r="36" spans="1:13" hidden="1">
      <c r="B36" t="s">
        <v>1830</v>
      </c>
      <c r="C36" s="3" t="s">
        <v>1829</v>
      </c>
      <c r="D36" t="s">
        <v>334</v>
      </c>
      <c r="E36" t="s">
        <v>338</v>
      </c>
      <c r="F36" t="s">
        <v>1763</v>
      </c>
      <c r="G36" t="s">
        <v>322</v>
      </c>
      <c r="H36">
        <v>0</v>
      </c>
      <c r="I36" t="s">
        <v>415</v>
      </c>
      <c r="J36">
        <v>2009</v>
      </c>
      <c r="K36">
        <v>2009</v>
      </c>
      <c r="L36">
        <v>1</v>
      </c>
      <c r="M36" t="s">
        <v>1833</v>
      </c>
    </row>
    <row r="37" spans="1:13" hidden="1">
      <c r="B37" t="s">
        <v>1832</v>
      </c>
      <c r="C37" s="3" t="s">
        <v>1831</v>
      </c>
      <c r="D37" t="s">
        <v>334</v>
      </c>
      <c r="E37" t="s">
        <v>338</v>
      </c>
      <c r="F37" t="s">
        <v>1763</v>
      </c>
      <c r="G37" t="s">
        <v>322</v>
      </c>
      <c r="H37">
        <v>0</v>
      </c>
      <c r="I37" t="s">
        <v>415</v>
      </c>
      <c r="J37">
        <v>2009</v>
      </c>
      <c r="K37">
        <v>2009</v>
      </c>
      <c r="L37">
        <v>1</v>
      </c>
      <c r="M37" t="s">
        <v>1833</v>
      </c>
    </row>
    <row r="38" spans="1:13" hidden="1">
      <c r="B38" t="s">
        <v>1835</v>
      </c>
      <c r="C38" s="3" t="s">
        <v>1834</v>
      </c>
      <c r="D38" t="s">
        <v>334</v>
      </c>
      <c r="E38" t="s">
        <v>310</v>
      </c>
      <c r="F38" t="s">
        <v>310</v>
      </c>
      <c r="G38" t="s">
        <v>303</v>
      </c>
      <c r="H38" t="s">
        <v>310</v>
      </c>
      <c r="I38" t="s">
        <v>310</v>
      </c>
      <c r="J38">
        <v>2009</v>
      </c>
      <c r="K38">
        <v>2009</v>
      </c>
      <c r="L38">
        <v>1</v>
      </c>
    </row>
    <row r="39" spans="1:13" hidden="1">
      <c r="B39" t="s">
        <v>1836</v>
      </c>
      <c r="C39" s="3" t="s">
        <v>1829</v>
      </c>
      <c r="D39" t="s">
        <v>334</v>
      </c>
      <c r="E39" t="s">
        <v>338</v>
      </c>
      <c r="F39" t="s">
        <v>1763</v>
      </c>
      <c r="G39" t="s">
        <v>322</v>
      </c>
      <c r="H39">
        <v>0</v>
      </c>
      <c r="I39" t="s">
        <v>415</v>
      </c>
      <c r="J39">
        <v>2009</v>
      </c>
      <c r="K39">
        <v>2009</v>
      </c>
      <c r="L39">
        <v>1</v>
      </c>
      <c r="M39" t="s">
        <v>1833</v>
      </c>
    </row>
    <row r="40" spans="1:13" hidden="1">
      <c r="B40" t="s">
        <v>1838</v>
      </c>
      <c r="C40" s="3" t="s">
        <v>1837</v>
      </c>
      <c r="D40" t="s">
        <v>334</v>
      </c>
      <c r="E40" t="s">
        <v>338</v>
      </c>
      <c r="F40" t="s">
        <v>1763</v>
      </c>
      <c r="G40" t="s">
        <v>322</v>
      </c>
      <c r="H40">
        <v>0</v>
      </c>
      <c r="I40" t="s">
        <v>415</v>
      </c>
      <c r="J40">
        <v>2009</v>
      </c>
      <c r="K40">
        <v>2009</v>
      </c>
      <c r="L40">
        <v>1</v>
      </c>
      <c r="M40" t="s">
        <v>1833</v>
      </c>
    </row>
    <row r="41" spans="1:13" hidden="1">
      <c r="B41" t="s">
        <v>1840</v>
      </c>
      <c r="C41" s="3" t="s">
        <v>1839</v>
      </c>
      <c r="D41" t="s">
        <v>334</v>
      </c>
      <c r="E41" t="s">
        <v>338</v>
      </c>
      <c r="F41" t="s">
        <v>1763</v>
      </c>
      <c r="G41" t="s">
        <v>322</v>
      </c>
      <c r="H41">
        <v>0</v>
      </c>
      <c r="I41" t="s">
        <v>415</v>
      </c>
      <c r="J41">
        <v>2009</v>
      </c>
      <c r="K41">
        <v>2009</v>
      </c>
      <c r="L41">
        <v>1</v>
      </c>
      <c r="M41" t="s">
        <v>1843</v>
      </c>
    </row>
    <row r="42" spans="1:13" hidden="1">
      <c r="B42" t="s">
        <v>1842</v>
      </c>
      <c r="C42" s="3" t="s">
        <v>1841</v>
      </c>
      <c r="D42" t="s">
        <v>334</v>
      </c>
      <c r="E42" t="s">
        <v>338</v>
      </c>
      <c r="F42" t="s">
        <v>1763</v>
      </c>
      <c r="G42" t="s">
        <v>322</v>
      </c>
      <c r="H42">
        <v>0</v>
      </c>
      <c r="I42" t="s">
        <v>415</v>
      </c>
      <c r="J42">
        <v>2009</v>
      </c>
      <c r="K42">
        <v>2009</v>
      </c>
      <c r="L42">
        <v>1</v>
      </c>
      <c r="M42" t="s">
        <v>1843</v>
      </c>
    </row>
    <row r="43" spans="1:13" hidden="1">
      <c r="B43" t="s">
        <v>1845</v>
      </c>
      <c r="C43" s="3" t="s">
        <v>1844</v>
      </c>
      <c r="D43" t="s">
        <v>334</v>
      </c>
      <c r="E43" t="s">
        <v>310</v>
      </c>
      <c r="F43" t="s">
        <v>310</v>
      </c>
      <c r="G43" t="s">
        <v>303</v>
      </c>
      <c r="H43" t="s">
        <v>310</v>
      </c>
      <c r="I43" t="s">
        <v>310</v>
      </c>
      <c r="J43">
        <v>2009</v>
      </c>
      <c r="K43">
        <v>2009</v>
      </c>
      <c r="L43">
        <v>1</v>
      </c>
    </row>
    <row r="44" spans="1:13" hidden="1">
      <c r="B44" t="s">
        <v>1847</v>
      </c>
      <c r="C44" s="3" t="s">
        <v>1846</v>
      </c>
      <c r="D44" t="s">
        <v>334</v>
      </c>
      <c r="E44" t="s">
        <v>338</v>
      </c>
      <c r="F44" t="s">
        <v>1763</v>
      </c>
      <c r="G44" t="s">
        <v>322</v>
      </c>
      <c r="H44">
        <v>0</v>
      </c>
      <c r="I44" t="s">
        <v>415</v>
      </c>
      <c r="J44">
        <v>2009</v>
      </c>
      <c r="K44">
        <v>2009</v>
      </c>
      <c r="L44">
        <v>1</v>
      </c>
      <c r="M44" t="s">
        <v>1843</v>
      </c>
    </row>
    <row r="45" spans="1:13" hidden="1">
      <c r="B45" t="s">
        <v>1849</v>
      </c>
      <c r="C45" s="3" t="s">
        <v>1848</v>
      </c>
      <c r="D45" t="s">
        <v>334</v>
      </c>
      <c r="E45" t="s">
        <v>338</v>
      </c>
      <c r="F45" t="s">
        <v>1763</v>
      </c>
      <c r="G45" t="s">
        <v>322</v>
      </c>
      <c r="H45">
        <v>0</v>
      </c>
      <c r="I45" t="s">
        <v>415</v>
      </c>
      <c r="J45">
        <v>2009</v>
      </c>
      <c r="K45">
        <v>2009</v>
      </c>
      <c r="L45">
        <v>1</v>
      </c>
      <c r="M45" t="s">
        <v>1843</v>
      </c>
    </row>
    <row r="46" spans="1:13" hidden="1">
      <c r="B46" t="s">
        <v>1851</v>
      </c>
      <c r="C46" s="3" t="s">
        <v>1850</v>
      </c>
      <c r="D46" t="s">
        <v>382</v>
      </c>
      <c r="E46" t="s">
        <v>310</v>
      </c>
      <c r="F46" t="s">
        <v>310</v>
      </c>
      <c r="G46" t="s">
        <v>303</v>
      </c>
      <c r="H46" t="s">
        <v>310</v>
      </c>
      <c r="I46" t="s">
        <v>310</v>
      </c>
      <c r="J46">
        <v>2009</v>
      </c>
      <c r="K46">
        <v>2009</v>
      </c>
      <c r="L46">
        <v>1</v>
      </c>
    </row>
    <row r="47" spans="1:13">
      <c r="A47" s="48">
        <v>1</v>
      </c>
      <c r="B47" t="s">
        <v>1851</v>
      </c>
      <c r="C47" s="3" t="s">
        <v>1852</v>
      </c>
      <c r="D47" t="s">
        <v>382</v>
      </c>
      <c r="E47" t="s">
        <v>310</v>
      </c>
      <c r="F47" t="s">
        <v>310</v>
      </c>
      <c r="G47" t="s">
        <v>303</v>
      </c>
      <c r="H47" t="s">
        <v>310</v>
      </c>
      <c r="I47" t="s">
        <v>310</v>
      </c>
      <c r="J47">
        <v>2009</v>
      </c>
      <c r="K47">
        <v>2009</v>
      </c>
      <c r="L47">
        <v>1</v>
      </c>
    </row>
    <row r="48" spans="1:13" hidden="1">
      <c r="B48" t="s">
        <v>1853</v>
      </c>
      <c r="C48" s="3" t="s">
        <v>1852</v>
      </c>
      <c r="D48" t="s">
        <v>382</v>
      </c>
      <c r="E48" t="s">
        <v>338</v>
      </c>
      <c r="F48" t="s">
        <v>1763</v>
      </c>
      <c r="G48" t="s">
        <v>322</v>
      </c>
      <c r="H48">
        <v>0</v>
      </c>
      <c r="I48" t="s">
        <v>415</v>
      </c>
      <c r="J48">
        <v>2009</v>
      </c>
      <c r="K48">
        <v>2009</v>
      </c>
      <c r="L48">
        <v>1</v>
      </c>
      <c r="M48" t="s">
        <v>1772</v>
      </c>
    </row>
    <row r="49" spans="1:13" hidden="1">
      <c r="B49" t="s">
        <v>1855</v>
      </c>
      <c r="C49" t="s">
        <v>1854</v>
      </c>
      <c r="D49" t="s">
        <v>382</v>
      </c>
      <c r="E49" t="s">
        <v>310</v>
      </c>
      <c r="F49" t="s">
        <v>310</v>
      </c>
      <c r="G49" t="s">
        <v>303</v>
      </c>
      <c r="H49" t="s">
        <v>310</v>
      </c>
      <c r="I49" t="s">
        <v>310</v>
      </c>
      <c r="J49">
        <v>2009</v>
      </c>
      <c r="K49">
        <v>2009</v>
      </c>
      <c r="L49">
        <v>1</v>
      </c>
    </row>
    <row r="50" spans="1:13" hidden="1">
      <c r="B50" t="s">
        <v>1857</v>
      </c>
      <c r="C50" s="3" t="s">
        <v>1856</v>
      </c>
      <c r="D50" t="s">
        <v>382</v>
      </c>
      <c r="E50" t="s">
        <v>310</v>
      </c>
      <c r="F50" t="s">
        <v>310</v>
      </c>
      <c r="G50" t="s">
        <v>303</v>
      </c>
      <c r="H50" t="s">
        <v>310</v>
      </c>
      <c r="I50" t="s">
        <v>310</v>
      </c>
      <c r="J50">
        <v>2009</v>
      </c>
      <c r="K50">
        <v>2009</v>
      </c>
      <c r="L50">
        <v>1</v>
      </c>
    </row>
    <row r="51" spans="1:13">
      <c r="A51" s="48">
        <v>1</v>
      </c>
      <c r="B51" t="s">
        <v>1859</v>
      </c>
      <c r="C51" s="3" t="s">
        <v>1858</v>
      </c>
      <c r="D51" t="s">
        <v>382</v>
      </c>
      <c r="E51" t="s">
        <v>338</v>
      </c>
      <c r="F51" t="s">
        <v>1763</v>
      </c>
      <c r="G51" t="s">
        <v>322</v>
      </c>
      <c r="H51">
        <v>0</v>
      </c>
      <c r="I51" t="s">
        <v>415</v>
      </c>
      <c r="J51">
        <v>2009</v>
      </c>
      <c r="K51">
        <v>2009</v>
      </c>
      <c r="L51">
        <v>1</v>
      </c>
    </row>
    <row r="52" spans="1:13">
      <c r="A52" s="48">
        <v>1</v>
      </c>
      <c r="B52" t="s">
        <v>1861</v>
      </c>
      <c r="C52" s="3" t="s">
        <v>1860</v>
      </c>
      <c r="D52" t="s">
        <v>382</v>
      </c>
      <c r="E52" t="s">
        <v>338</v>
      </c>
      <c r="F52" t="s">
        <v>1763</v>
      </c>
      <c r="G52" t="s">
        <v>322</v>
      </c>
      <c r="H52">
        <v>0</v>
      </c>
      <c r="I52" t="s">
        <v>415</v>
      </c>
      <c r="J52">
        <v>2009</v>
      </c>
      <c r="K52">
        <v>2009</v>
      </c>
      <c r="L52">
        <v>1</v>
      </c>
      <c r="M52" t="s">
        <v>1772</v>
      </c>
    </row>
    <row r="53" spans="1:13" hidden="1">
      <c r="B53" t="s">
        <v>1863</v>
      </c>
      <c r="C53" s="3" t="s">
        <v>1862</v>
      </c>
      <c r="D53" t="s">
        <v>382</v>
      </c>
      <c r="E53" t="s">
        <v>310</v>
      </c>
      <c r="F53" t="s">
        <v>310</v>
      </c>
      <c r="G53" t="s">
        <v>303</v>
      </c>
      <c r="H53" t="s">
        <v>310</v>
      </c>
      <c r="I53" t="s">
        <v>310</v>
      </c>
      <c r="J53">
        <v>2009</v>
      </c>
      <c r="K53">
        <v>2009</v>
      </c>
      <c r="L53">
        <v>1</v>
      </c>
      <c r="M53" t="s">
        <v>1864</v>
      </c>
    </row>
    <row r="54" spans="1:13" hidden="1">
      <c r="B54" t="s">
        <v>1866</v>
      </c>
      <c r="C54" s="3" t="s">
        <v>1865</v>
      </c>
      <c r="D54" t="s">
        <v>382</v>
      </c>
      <c r="E54" t="s">
        <v>310</v>
      </c>
      <c r="F54" t="s">
        <v>310</v>
      </c>
      <c r="G54" t="s">
        <v>303</v>
      </c>
      <c r="H54" t="s">
        <v>310</v>
      </c>
      <c r="I54" t="s">
        <v>310</v>
      </c>
      <c r="J54">
        <v>2009</v>
      </c>
      <c r="K54">
        <v>2009</v>
      </c>
      <c r="L54">
        <v>1</v>
      </c>
    </row>
    <row r="55" spans="1:13">
      <c r="A55" s="48">
        <v>1</v>
      </c>
      <c r="B55" t="s">
        <v>1894</v>
      </c>
      <c r="C55" s="3" t="s">
        <v>1867</v>
      </c>
      <c r="D55" t="s">
        <v>382</v>
      </c>
      <c r="E55" t="s">
        <v>338</v>
      </c>
      <c r="F55" t="s">
        <v>1763</v>
      </c>
      <c r="G55" t="s">
        <v>322</v>
      </c>
      <c r="H55">
        <v>0</v>
      </c>
      <c r="I55" t="s">
        <v>415</v>
      </c>
      <c r="J55">
        <v>2009</v>
      </c>
      <c r="K55">
        <v>2009</v>
      </c>
      <c r="L55">
        <v>1</v>
      </c>
      <c r="M55" t="s">
        <v>1868</v>
      </c>
    </row>
    <row r="56" spans="1:13" hidden="1">
      <c r="B56" t="s">
        <v>1870</v>
      </c>
      <c r="C56" s="3" t="s">
        <v>1869</v>
      </c>
      <c r="D56" t="s">
        <v>382</v>
      </c>
      <c r="E56" t="s">
        <v>310</v>
      </c>
      <c r="F56" t="s">
        <v>310</v>
      </c>
      <c r="G56" t="s">
        <v>303</v>
      </c>
      <c r="H56" t="s">
        <v>310</v>
      </c>
      <c r="I56" t="s">
        <v>310</v>
      </c>
      <c r="J56">
        <v>2009</v>
      </c>
      <c r="K56">
        <v>2009</v>
      </c>
      <c r="L56">
        <v>1</v>
      </c>
    </row>
    <row r="57" spans="1:13">
      <c r="A57" s="48">
        <v>1</v>
      </c>
      <c r="B57" t="s">
        <v>1872</v>
      </c>
      <c r="C57" s="3" t="s">
        <v>1871</v>
      </c>
      <c r="D57" t="s">
        <v>382</v>
      </c>
      <c r="E57" t="s">
        <v>338</v>
      </c>
      <c r="F57" t="s">
        <v>1763</v>
      </c>
      <c r="G57" t="s">
        <v>322</v>
      </c>
      <c r="H57">
        <v>0</v>
      </c>
      <c r="I57" t="s">
        <v>415</v>
      </c>
      <c r="J57">
        <v>2009</v>
      </c>
      <c r="K57">
        <v>2009</v>
      </c>
      <c r="L57">
        <v>1</v>
      </c>
      <c r="M57" t="s">
        <v>1772</v>
      </c>
    </row>
    <row r="58" spans="1:13" hidden="1">
      <c r="B58" t="s">
        <v>1874</v>
      </c>
      <c r="C58" s="3" t="s">
        <v>1873</v>
      </c>
      <c r="D58" t="s">
        <v>382</v>
      </c>
      <c r="E58" t="s">
        <v>310</v>
      </c>
      <c r="F58" t="s">
        <v>310</v>
      </c>
      <c r="G58" t="s">
        <v>303</v>
      </c>
      <c r="H58" t="s">
        <v>310</v>
      </c>
      <c r="I58" t="s">
        <v>310</v>
      </c>
      <c r="J58">
        <v>2009</v>
      </c>
      <c r="K58">
        <v>2009</v>
      </c>
      <c r="L58">
        <v>1</v>
      </c>
    </row>
    <row r="59" spans="1:13">
      <c r="A59" s="48">
        <v>1</v>
      </c>
      <c r="B59" t="s">
        <v>1876</v>
      </c>
      <c r="C59" s="3" t="s">
        <v>1875</v>
      </c>
      <c r="D59" t="s">
        <v>382</v>
      </c>
      <c r="E59" t="s">
        <v>338</v>
      </c>
      <c r="F59" t="s">
        <v>1763</v>
      </c>
      <c r="G59" t="s">
        <v>322</v>
      </c>
      <c r="H59">
        <v>0</v>
      </c>
      <c r="I59" t="s">
        <v>415</v>
      </c>
      <c r="J59">
        <v>2009</v>
      </c>
      <c r="K59">
        <v>2009</v>
      </c>
      <c r="L59">
        <v>1</v>
      </c>
      <c r="M59" t="s">
        <v>1877</v>
      </c>
    </row>
    <row r="60" spans="1:13" hidden="1">
      <c r="B60" t="s">
        <v>1879</v>
      </c>
      <c r="C60" s="3" t="s">
        <v>1878</v>
      </c>
      <c r="D60" t="s">
        <v>382</v>
      </c>
      <c r="E60" t="s">
        <v>310</v>
      </c>
      <c r="F60" t="s">
        <v>310</v>
      </c>
      <c r="G60" t="s">
        <v>303</v>
      </c>
      <c r="H60" t="s">
        <v>310</v>
      </c>
      <c r="I60" t="s">
        <v>310</v>
      </c>
      <c r="J60">
        <v>2009</v>
      </c>
      <c r="K60">
        <v>2009</v>
      </c>
      <c r="L60">
        <v>1</v>
      </c>
    </row>
    <row r="61" spans="1:13" hidden="1">
      <c r="B61" t="s">
        <v>1881</v>
      </c>
      <c r="C61" s="3" t="s">
        <v>1880</v>
      </c>
      <c r="D61" t="s">
        <v>382</v>
      </c>
      <c r="E61" t="s">
        <v>338</v>
      </c>
      <c r="F61" t="s">
        <v>1763</v>
      </c>
      <c r="G61" t="s">
        <v>322</v>
      </c>
      <c r="H61">
        <v>0</v>
      </c>
      <c r="I61" t="s">
        <v>415</v>
      </c>
      <c r="J61">
        <v>2009</v>
      </c>
      <c r="K61">
        <v>2009</v>
      </c>
      <c r="L61">
        <v>1</v>
      </c>
      <c r="M61" t="s">
        <v>1772</v>
      </c>
    </row>
    <row r="62" spans="1:13" hidden="1">
      <c r="B62" t="s">
        <v>1883</v>
      </c>
      <c r="C62" s="3" t="s">
        <v>1882</v>
      </c>
      <c r="D62" t="s">
        <v>382</v>
      </c>
      <c r="E62" t="s">
        <v>310</v>
      </c>
      <c r="F62" t="s">
        <v>310</v>
      </c>
      <c r="G62" t="s">
        <v>303</v>
      </c>
      <c r="H62" t="s">
        <v>310</v>
      </c>
      <c r="I62" t="s">
        <v>310</v>
      </c>
      <c r="J62">
        <v>2009</v>
      </c>
      <c r="K62">
        <v>2009</v>
      </c>
      <c r="L62">
        <v>1</v>
      </c>
      <c r="M62" t="s">
        <v>1884</v>
      </c>
    </row>
    <row r="63" spans="1:13" hidden="1">
      <c r="B63" t="s">
        <v>1886</v>
      </c>
      <c r="C63" s="3" t="s">
        <v>1885</v>
      </c>
      <c r="D63" t="s">
        <v>382</v>
      </c>
      <c r="E63" t="s">
        <v>310</v>
      </c>
      <c r="F63" t="s">
        <v>310</v>
      </c>
      <c r="G63" t="s">
        <v>303</v>
      </c>
      <c r="H63" t="s">
        <v>310</v>
      </c>
      <c r="I63" t="s">
        <v>310</v>
      </c>
      <c r="J63">
        <v>2009</v>
      </c>
      <c r="K63">
        <v>2009</v>
      </c>
      <c r="L63">
        <v>1</v>
      </c>
    </row>
    <row r="64" spans="1:13">
      <c r="A64" s="48">
        <v>1</v>
      </c>
      <c r="B64" t="s">
        <v>1888</v>
      </c>
      <c r="C64" s="3" t="s">
        <v>1887</v>
      </c>
      <c r="D64" t="s">
        <v>382</v>
      </c>
      <c r="E64" t="s">
        <v>338</v>
      </c>
      <c r="F64" t="s">
        <v>1763</v>
      </c>
      <c r="G64" t="s">
        <v>322</v>
      </c>
      <c r="H64">
        <v>0</v>
      </c>
      <c r="I64" t="s">
        <v>415</v>
      </c>
      <c r="J64">
        <v>2009</v>
      </c>
      <c r="K64">
        <v>2009</v>
      </c>
      <c r="L64">
        <v>1</v>
      </c>
      <c r="M64" t="s">
        <v>1889</v>
      </c>
    </row>
    <row r="65" spans="2:13" hidden="1">
      <c r="B65" t="s">
        <v>1891</v>
      </c>
      <c r="C65" s="3" t="s">
        <v>1890</v>
      </c>
      <c r="D65" t="s">
        <v>382</v>
      </c>
      <c r="E65" t="s">
        <v>310</v>
      </c>
      <c r="F65" t="s">
        <v>310</v>
      </c>
      <c r="G65" t="s">
        <v>303</v>
      </c>
      <c r="H65" t="s">
        <v>310</v>
      </c>
      <c r="I65" t="s">
        <v>310</v>
      </c>
      <c r="J65">
        <v>2009</v>
      </c>
      <c r="K65">
        <v>2009</v>
      </c>
      <c r="L65">
        <v>1</v>
      </c>
    </row>
    <row r="66" spans="2:13" hidden="1">
      <c r="B66" t="s">
        <v>1893</v>
      </c>
      <c r="C66" s="3" t="s">
        <v>1892</v>
      </c>
      <c r="D66" t="s">
        <v>382</v>
      </c>
      <c r="E66" t="s">
        <v>338</v>
      </c>
      <c r="F66" t="s">
        <v>1763</v>
      </c>
      <c r="G66" t="s">
        <v>322</v>
      </c>
      <c r="H66">
        <v>0</v>
      </c>
      <c r="I66" t="s">
        <v>415</v>
      </c>
      <c r="J66">
        <v>2009</v>
      </c>
      <c r="K66">
        <v>2009</v>
      </c>
      <c r="L66">
        <v>1</v>
      </c>
      <c r="M66" t="s">
        <v>1895</v>
      </c>
    </row>
    <row r="67" spans="2:13" hidden="1">
      <c r="B67" t="s">
        <v>1897</v>
      </c>
      <c r="C67" s="3" t="s">
        <v>1896</v>
      </c>
      <c r="D67" t="s">
        <v>382</v>
      </c>
      <c r="E67" t="s">
        <v>310</v>
      </c>
      <c r="F67" t="s">
        <v>310</v>
      </c>
      <c r="G67" t="s">
        <v>303</v>
      </c>
      <c r="H67" t="s">
        <v>310</v>
      </c>
      <c r="I67" t="s">
        <v>310</v>
      </c>
      <c r="J67">
        <v>2009</v>
      </c>
      <c r="K67">
        <v>2009</v>
      </c>
      <c r="L67">
        <v>1</v>
      </c>
      <c r="M67" t="s">
        <v>1898</v>
      </c>
    </row>
    <row r="68" spans="2:13" hidden="1">
      <c r="B68" t="s">
        <v>1900</v>
      </c>
      <c r="C68" s="3" t="s">
        <v>1899</v>
      </c>
      <c r="D68" t="s">
        <v>382</v>
      </c>
      <c r="E68" t="s">
        <v>338</v>
      </c>
      <c r="F68" t="s">
        <v>1763</v>
      </c>
      <c r="G68" t="s">
        <v>322</v>
      </c>
      <c r="H68">
        <v>0</v>
      </c>
      <c r="I68" t="s">
        <v>415</v>
      </c>
      <c r="J68">
        <v>2009</v>
      </c>
      <c r="K68">
        <v>2009</v>
      </c>
      <c r="L68">
        <v>1</v>
      </c>
      <c r="M68" t="s">
        <v>1903</v>
      </c>
    </row>
    <row r="69" spans="2:13" hidden="1">
      <c r="B69" t="s">
        <v>1902</v>
      </c>
      <c r="C69" s="3" t="s">
        <v>1901</v>
      </c>
      <c r="D69" t="s">
        <v>382</v>
      </c>
      <c r="E69" t="s">
        <v>310</v>
      </c>
      <c r="F69" t="s">
        <v>310</v>
      </c>
      <c r="G69" t="s">
        <v>303</v>
      </c>
      <c r="H69" t="s">
        <v>310</v>
      </c>
      <c r="I69" t="s">
        <v>310</v>
      </c>
      <c r="J69">
        <v>2009</v>
      </c>
      <c r="K69">
        <v>2009</v>
      </c>
      <c r="L69">
        <v>1</v>
      </c>
    </row>
    <row r="70" spans="2:13" hidden="1">
      <c r="B70" t="s">
        <v>1905</v>
      </c>
      <c r="C70" s="3" t="s">
        <v>1904</v>
      </c>
      <c r="D70" t="s">
        <v>382</v>
      </c>
      <c r="E70" t="s">
        <v>338</v>
      </c>
      <c r="F70" t="s">
        <v>1763</v>
      </c>
      <c r="G70" t="s">
        <v>322</v>
      </c>
      <c r="H70">
        <v>0</v>
      </c>
      <c r="I70" t="s">
        <v>415</v>
      </c>
      <c r="J70">
        <v>2009</v>
      </c>
      <c r="K70">
        <v>2009</v>
      </c>
      <c r="L70">
        <v>1</v>
      </c>
      <c r="M70" t="s">
        <v>1906</v>
      </c>
    </row>
    <row r="71" spans="2:13" hidden="1">
      <c r="B71" t="s">
        <v>1908</v>
      </c>
      <c r="C71" s="3" t="s">
        <v>1907</v>
      </c>
      <c r="D71" t="s">
        <v>382</v>
      </c>
      <c r="E71" t="s">
        <v>310</v>
      </c>
      <c r="F71" t="s">
        <v>310</v>
      </c>
      <c r="G71" t="s">
        <v>303</v>
      </c>
      <c r="H71" t="s">
        <v>310</v>
      </c>
      <c r="I71" t="s">
        <v>310</v>
      </c>
      <c r="J71">
        <v>2009</v>
      </c>
      <c r="K71">
        <v>2009</v>
      </c>
      <c r="L71">
        <v>1</v>
      </c>
    </row>
    <row r="72" spans="2:13" hidden="1">
      <c r="B72" t="s">
        <v>1910</v>
      </c>
      <c r="C72" s="3" t="s">
        <v>1909</v>
      </c>
      <c r="D72" t="s">
        <v>382</v>
      </c>
      <c r="E72" t="s">
        <v>338</v>
      </c>
      <c r="F72" t="s">
        <v>1763</v>
      </c>
      <c r="G72" t="s">
        <v>322</v>
      </c>
      <c r="H72">
        <v>0</v>
      </c>
      <c r="I72" t="s">
        <v>415</v>
      </c>
      <c r="J72">
        <v>2009</v>
      </c>
      <c r="K72">
        <v>2009</v>
      </c>
      <c r="L72">
        <v>1</v>
      </c>
      <c r="M72" t="s">
        <v>1911</v>
      </c>
    </row>
    <row r="73" spans="2:13" hidden="1">
      <c r="B73" t="s">
        <v>1913</v>
      </c>
      <c r="C73" s="3" t="s">
        <v>1912</v>
      </c>
      <c r="D73" t="s">
        <v>382</v>
      </c>
      <c r="E73" t="s">
        <v>310</v>
      </c>
      <c r="F73" t="s">
        <v>310</v>
      </c>
      <c r="G73" t="s">
        <v>303</v>
      </c>
      <c r="H73" t="s">
        <v>310</v>
      </c>
      <c r="I73" t="s">
        <v>310</v>
      </c>
      <c r="J73">
        <v>2009</v>
      </c>
      <c r="K73">
        <v>2009</v>
      </c>
      <c r="L73">
        <v>1</v>
      </c>
    </row>
    <row r="74" spans="2:13" hidden="1">
      <c r="B74" t="s">
        <v>1915</v>
      </c>
      <c r="C74" s="3" t="s">
        <v>1914</v>
      </c>
      <c r="D74" t="s">
        <v>382</v>
      </c>
      <c r="E74" t="s">
        <v>338</v>
      </c>
      <c r="F74" t="s">
        <v>1763</v>
      </c>
      <c r="G74" t="s">
        <v>322</v>
      </c>
      <c r="H74">
        <v>0</v>
      </c>
      <c r="I74" t="s">
        <v>415</v>
      </c>
      <c r="J74">
        <v>2009</v>
      </c>
      <c r="K74">
        <v>2009</v>
      </c>
      <c r="L74">
        <v>1</v>
      </c>
    </row>
    <row r="75" spans="2:13" hidden="1">
      <c r="B75" t="s">
        <v>1917</v>
      </c>
      <c r="C75" s="3" t="s">
        <v>1916</v>
      </c>
      <c r="D75" t="s">
        <v>334</v>
      </c>
      <c r="E75" t="s">
        <v>310</v>
      </c>
      <c r="F75" t="s">
        <v>310</v>
      </c>
      <c r="G75" t="s">
        <v>303</v>
      </c>
      <c r="H75" t="s">
        <v>310</v>
      </c>
      <c r="I75" t="s">
        <v>310</v>
      </c>
      <c r="J75">
        <v>2009</v>
      </c>
      <c r="K75">
        <v>2009</v>
      </c>
      <c r="L75">
        <v>1</v>
      </c>
    </row>
    <row r="76" spans="2:13" hidden="1">
      <c r="B76" t="s">
        <v>1919</v>
      </c>
      <c r="C76" s="3" t="s">
        <v>1918</v>
      </c>
      <c r="D76" t="s">
        <v>334</v>
      </c>
      <c r="E76" t="s">
        <v>338</v>
      </c>
      <c r="F76" t="s">
        <v>1763</v>
      </c>
      <c r="G76" t="s">
        <v>322</v>
      </c>
      <c r="H76">
        <v>0</v>
      </c>
      <c r="I76" t="s">
        <v>415</v>
      </c>
      <c r="J76">
        <v>2009</v>
      </c>
      <c r="K76">
        <v>2009</v>
      </c>
      <c r="L76">
        <v>1</v>
      </c>
    </row>
    <row r="77" spans="2:13" hidden="1">
      <c r="B77" t="s">
        <v>1920</v>
      </c>
      <c r="C77" s="3" t="s">
        <v>1921</v>
      </c>
      <c r="D77" t="s">
        <v>334</v>
      </c>
      <c r="E77" t="s">
        <v>310</v>
      </c>
      <c r="F77" t="s">
        <v>310</v>
      </c>
      <c r="G77" t="s">
        <v>303</v>
      </c>
      <c r="H77" t="s">
        <v>310</v>
      </c>
      <c r="I77" t="s">
        <v>310</v>
      </c>
      <c r="J77">
        <v>2009</v>
      </c>
      <c r="K77">
        <v>2009</v>
      </c>
      <c r="L77">
        <v>1</v>
      </c>
    </row>
    <row r="78" spans="2:13" hidden="1">
      <c r="B78" t="s">
        <v>1923</v>
      </c>
      <c r="C78" s="3" t="s">
        <v>1922</v>
      </c>
      <c r="D78" t="s">
        <v>334</v>
      </c>
      <c r="E78" t="s">
        <v>338</v>
      </c>
      <c r="F78" t="s">
        <v>1763</v>
      </c>
      <c r="G78" t="s">
        <v>322</v>
      </c>
      <c r="H78">
        <v>0</v>
      </c>
      <c r="I78" t="s">
        <v>415</v>
      </c>
      <c r="J78">
        <v>2009</v>
      </c>
      <c r="K78">
        <v>2009</v>
      </c>
      <c r="L78">
        <v>1</v>
      </c>
    </row>
    <row r="79" spans="2:13" hidden="1">
      <c r="B79" t="s">
        <v>1925</v>
      </c>
      <c r="C79" s="3" t="s">
        <v>1924</v>
      </c>
      <c r="D79" t="s">
        <v>334</v>
      </c>
      <c r="E79" t="s">
        <v>310</v>
      </c>
      <c r="F79" t="s">
        <v>310</v>
      </c>
      <c r="G79" t="s">
        <v>303</v>
      </c>
      <c r="H79" t="s">
        <v>310</v>
      </c>
      <c r="I79" t="s">
        <v>310</v>
      </c>
      <c r="J79">
        <v>2009</v>
      </c>
      <c r="K79">
        <v>2009</v>
      </c>
      <c r="L79">
        <v>1</v>
      </c>
    </row>
    <row r="80" spans="2:13" hidden="1">
      <c r="B80" t="s">
        <v>1927</v>
      </c>
      <c r="C80" s="3" t="s">
        <v>1926</v>
      </c>
      <c r="D80" t="s">
        <v>334</v>
      </c>
      <c r="E80" t="s">
        <v>338</v>
      </c>
      <c r="F80" t="s">
        <v>1763</v>
      </c>
      <c r="G80" t="s">
        <v>322</v>
      </c>
      <c r="H80">
        <v>0</v>
      </c>
      <c r="I80" t="s">
        <v>415</v>
      </c>
      <c r="J80">
        <v>2009</v>
      </c>
      <c r="K80">
        <v>2009</v>
      </c>
      <c r="L80">
        <v>1</v>
      </c>
    </row>
    <row r="81" spans="1:13" hidden="1">
      <c r="B81" t="s">
        <v>1929</v>
      </c>
      <c r="C81" s="3" t="s">
        <v>1928</v>
      </c>
      <c r="D81" t="s">
        <v>334</v>
      </c>
      <c r="E81" t="s">
        <v>310</v>
      </c>
      <c r="F81" t="s">
        <v>310</v>
      </c>
      <c r="G81" t="s">
        <v>303</v>
      </c>
      <c r="H81" t="s">
        <v>310</v>
      </c>
      <c r="I81" t="s">
        <v>310</v>
      </c>
      <c r="J81">
        <v>2009</v>
      </c>
      <c r="K81">
        <v>2009</v>
      </c>
      <c r="L81">
        <v>1</v>
      </c>
    </row>
    <row r="82" spans="1:13" hidden="1">
      <c r="B82" t="s">
        <v>1931</v>
      </c>
      <c r="C82" s="3" t="s">
        <v>1930</v>
      </c>
      <c r="D82" t="s">
        <v>334</v>
      </c>
      <c r="E82" t="s">
        <v>338</v>
      </c>
      <c r="F82" t="s">
        <v>1763</v>
      </c>
      <c r="G82" t="s">
        <v>322</v>
      </c>
      <c r="H82">
        <v>0</v>
      </c>
      <c r="I82" t="s">
        <v>415</v>
      </c>
      <c r="J82">
        <v>2009</v>
      </c>
      <c r="K82">
        <v>2009</v>
      </c>
      <c r="L82">
        <v>1</v>
      </c>
    </row>
    <row r="83" spans="1:13">
      <c r="A83" s="48">
        <v>1</v>
      </c>
      <c r="B83" t="s">
        <v>1932</v>
      </c>
      <c r="C83" s="3" t="s">
        <v>1645</v>
      </c>
    </row>
    <row r="84" spans="1:13" hidden="1">
      <c r="B84" t="s">
        <v>1933</v>
      </c>
      <c r="C84" s="3" t="s">
        <v>1934</v>
      </c>
      <c r="D84" t="s">
        <v>334</v>
      </c>
      <c r="E84" t="s">
        <v>338</v>
      </c>
      <c r="F84" t="s">
        <v>1763</v>
      </c>
      <c r="G84" t="s">
        <v>322</v>
      </c>
      <c r="H84">
        <v>0</v>
      </c>
      <c r="I84" t="s">
        <v>415</v>
      </c>
      <c r="J84">
        <v>2009</v>
      </c>
      <c r="K84">
        <v>2009</v>
      </c>
      <c r="L84">
        <v>1</v>
      </c>
      <c r="M84" t="s">
        <v>1935</v>
      </c>
    </row>
    <row r="85" spans="1:13" hidden="1">
      <c r="B85" t="s">
        <v>1937</v>
      </c>
      <c r="C85" s="3" t="s">
        <v>1936</v>
      </c>
      <c r="D85" t="s">
        <v>334</v>
      </c>
      <c r="E85" t="s">
        <v>338</v>
      </c>
      <c r="F85" t="s">
        <v>1763</v>
      </c>
      <c r="G85" t="s">
        <v>322</v>
      </c>
      <c r="H85">
        <v>0</v>
      </c>
      <c r="I85" t="s">
        <v>415</v>
      </c>
      <c r="J85">
        <v>2009</v>
      </c>
      <c r="K85">
        <v>2009</v>
      </c>
      <c r="L85">
        <v>1</v>
      </c>
      <c r="M85" t="s">
        <v>1772</v>
      </c>
    </row>
    <row r="86" spans="1:13" hidden="1">
      <c r="B86" t="s">
        <v>1939</v>
      </c>
      <c r="C86" s="3" t="s">
        <v>1938</v>
      </c>
      <c r="D86" t="s">
        <v>382</v>
      </c>
      <c r="E86" t="s">
        <v>310</v>
      </c>
      <c r="F86" t="s">
        <v>310</v>
      </c>
      <c r="G86" t="s">
        <v>303</v>
      </c>
      <c r="H86" t="s">
        <v>310</v>
      </c>
      <c r="I86" t="s">
        <v>310</v>
      </c>
      <c r="J86">
        <v>2009</v>
      </c>
      <c r="K86">
        <v>2009</v>
      </c>
      <c r="L86">
        <v>1</v>
      </c>
    </row>
    <row r="87" spans="1:13" hidden="1">
      <c r="B87" t="s">
        <v>1941</v>
      </c>
      <c r="C87" s="3" t="s">
        <v>1940</v>
      </c>
      <c r="D87" t="s">
        <v>382</v>
      </c>
      <c r="E87" t="s">
        <v>310</v>
      </c>
      <c r="F87" t="s">
        <v>310</v>
      </c>
      <c r="G87" t="s">
        <v>303</v>
      </c>
      <c r="H87" t="s">
        <v>310</v>
      </c>
      <c r="I87" t="s">
        <v>310</v>
      </c>
      <c r="J87">
        <v>2009</v>
      </c>
      <c r="K87">
        <v>2009</v>
      </c>
      <c r="L87">
        <v>1</v>
      </c>
    </row>
    <row r="88" spans="1:13" hidden="1">
      <c r="B88" t="s">
        <v>1943</v>
      </c>
      <c r="C88" s="3" t="s">
        <v>1942</v>
      </c>
      <c r="D88" t="s">
        <v>382</v>
      </c>
      <c r="E88" t="s">
        <v>310</v>
      </c>
      <c r="F88" t="s">
        <v>310</v>
      </c>
      <c r="G88" t="s">
        <v>303</v>
      </c>
      <c r="H88" t="s">
        <v>310</v>
      </c>
      <c r="I88" t="s">
        <v>310</v>
      </c>
      <c r="J88">
        <v>2009</v>
      </c>
      <c r="K88">
        <v>2009</v>
      </c>
      <c r="L88">
        <v>1</v>
      </c>
    </row>
    <row r="89" spans="1:13">
      <c r="A89" s="48">
        <v>1</v>
      </c>
      <c r="B89" t="s">
        <v>1945</v>
      </c>
      <c r="C89" s="3" t="s">
        <v>1944</v>
      </c>
      <c r="D89" t="s">
        <v>382</v>
      </c>
      <c r="E89" t="s">
        <v>338</v>
      </c>
      <c r="F89" t="s">
        <v>1763</v>
      </c>
      <c r="G89" t="s">
        <v>322</v>
      </c>
      <c r="H89">
        <v>0</v>
      </c>
      <c r="I89" t="s">
        <v>415</v>
      </c>
      <c r="J89">
        <v>2009</v>
      </c>
      <c r="K89">
        <v>2009</v>
      </c>
      <c r="L89">
        <v>1</v>
      </c>
      <c r="M89" t="s">
        <v>1946</v>
      </c>
    </row>
    <row r="90" spans="1:13" hidden="1">
      <c r="B90" t="s">
        <v>1948</v>
      </c>
      <c r="C90" s="3" t="s">
        <v>1947</v>
      </c>
      <c r="D90" t="s">
        <v>382</v>
      </c>
      <c r="E90" t="s">
        <v>310</v>
      </c>
      <c r="F90" t="s">
        <v>310</v>
      </c>
      <c r="G90" t="s">
        <v>303</v>
      </c>
      <c r="H90" t="s">
        <v>310</v>
      </c>
      <c r="I90" t="s">
        <v>310</v>
      </c>
      <c r="J90">
        <v>2009</v>
      </c>
      <c r="K90">
        <v>2009</v>
      </c>
      <c r="L90">
        <v>1</v>
      </c>
    </row>
    <row r="91" spans="1:13" hidden="1">
      <c r="B91" t="s">
        <v>1950</v>
      </c>
      <c r="C91" s="3" t="s">
        <v>1949</v>
      </c>
      <c r="D91" t="s">
        <v>382</v>
      </c>
      <c r="E91" t="s">
        <v>338</v>
      </c>
      <c r="F91" t="s">
        <v>1763</v>
      </c>
      <c r="G91" t="s">
        <v>322</v>
      </c>
      <c r="H91">
        <v>0</v>
      </c>
      <c r="I91" t="s">
        <v>415</v>
      </c>
      <c r="J91">
        <v>2009</v>
      </c>
      <c r="K91">
        <v>2009</v>
      </c>
      <c r="L91">
        <v>1</v>
      </c>
      <c r="M91" t="s">
        <v>1951</v>
      </c>
    </row>
    <row r="92" spans="1:13" hidden="1">
      <c r="B92" t="s">
        <v>1953</v>
      </c>
      <c r="C92" s="3" t="s">
        <v>1952</v>
      </c>
      <c r="D92" t="s">
        <v>382</v>
      </c>
      <c r="E92" t="s">
        <v>310</v>
      </c>
      <c r="F92" t="s">
        <v>310</v>
      </c>
      <c r="G92" t="s">
        <v>303</v>
      </c>
      <c r="H92" t="s">
        <v>310</v>
      </c>
      <c r="I92" t="s">
        <v>310</v>
      </c>
      <c r="J92">
        <v>2009</v>
      </c>
      <c r="K92">
        <v>2009</v>
      </c>
      <c r="L92">
        <v>1</v>
      </c>
      <c r="M92" t="s">
        <v>1954</v>
      </c>
    </row>
    <row r="93" spans="1:13" hidden="1">
      <c r="B93" t="s">
        <v>1959</v>
      </c>
      <c r="C93" s="3" t="s">
        <v>1958</v>
      </c>
      <c r="D93" t="s">
        <v>382</v>
      </c>
      <c r="E93" t="s">
        <v>310</v>
      </c>
      <c r="F93" t="s">
        <v>310</v>
      </c>
      <c r="G93" t="s">
        <v>303</v>
      </c>
      <c r="H93" t="s">
        <v>310</v>
      </c>
      <c r="I93" t="s">
        <v>310</v>
      </c>
      <c r="J93">
        <v>2009</v>
      </c>
      <c r="K93">
        <v>2009</v>
      </c>
      <c r="L93">
        <v>1</v>
      </c>
    </row>
    <row r="94" spans="1:13" hidden="1">
      <c r="B94" t="s">
        <v>1961</v>
      </c>
      <c r="C94" s="3" t="s">
        <v>1960</v>
      </c>
      <c r="D94" t="s">
        <v>382</v>
      </c>
      <c r="E94" t="s">
        <v>310</v>
      </c>
      <c r="F94" t="s">
        <v>310</v>
      </c>
      <c r="G94" t="s">
        <v>303</v>
      </c>
      <c r="H94" t="s">
        <v>310</v>
      </c>
      <c r="I94" t="s">
        <v>310</v>
      </c>
      <c r="J94">
        <v>2009</v>
      </c>
      <c r="K94">
        <v>2009</v>
      </c>
      <c r="L94">
        <v>1</v>
      </c>
    </row>
    <row r="95" spans="1:13">
      <c r="A95" s="48">
        <v>1</v>
      </c>
      <c r="B95" t="s">
        <v>1962</v>
      </c>
      <c r="C95" s="3" t="s">
        <v>1963</v>
      </c>
      <c r="D95" t="s">
        <v>382</v>
      </c>
      <c r="E95" t="s">
        <v>338</v>
      </c>
      <c r="F95" t="s">
        <v>1763</v>
      </c>
      <c r="G95" t="s">
        <v>322</v>
      </c>
      <c r="H95">
        <v>0</v>
      </c>
      <c r="I95" t="s">
        <v>415</v>
      </c>
      <c r="J95">
        <v>2009</v>
      </c>
      <c r="K95">
        <v>2009</v>
      </c>
      <c r="L95">
        <v>1</v>
      </c>
      <c r="M95" t="s">
        <v>1964</v>
      </c>
    </row>
    <row r="96" spans="1:13" hidden="1">
      <c r="B96" t="s">
        <v>1966</v>
      </c>
      <c r="C96" s="3" t="s">
        <v>1965</v>
      </c>
      <c r="D96" t="s">
        <v>382</v>
      </c>
      <c r="E96" t="s">
        <v>310</v>
      </c>
      <c r="F96" t="s">
        <v>310</v>
      </c>
      <c r="G96" t="s">
        <v>303</v>
      </c>
      <c r="H96" t="s">
        <v>310</v>
      </c>
      <c r="I96" t="s">
        <v>310</v>
      </c>
      <c r="J96">
        <v>2009</v>
      </c>
      <c r="K96">
        <v>2009</v>
      </c>
      <c r="L96">
        <v>1</v>
      </c>
      <c r="M96" t="s">
        <v>1967</v>
      </c>
    </row>
    <row r="97" spans="1:13">
      <c r="A97" s="48">
        <v>1</v>
      </c>
      <c r="B97" t="s">
        <v>1969</v>
      </c>
      <c r="C97" s="3" t="s">
        <v>1968</v>
      </c>
      <c r="D97" t="s">
        <v>382</v>
      </c>
      <c r="E97" t="s">
        <v>338</v>
      </c>
      <c r="F97" t="s">
        <v>1763</v>
      </c>
      <c r="G97" t="s">
        <v>322</v>
      </c>
      <c r="H97">
        <v>0</v>
      </c>
      <c r="I97" t="s">
        <v>415</v>
      </c>
      <c r="J97">
        <v>2009</v>
      </c>
      <c r="K97">
        <v>2009</v>
      </c>
      <c r="L97">
        <v>1</v>
      </c>
      <c r="M97" t="s">
        <v>1970</v>
      </c>
    </row>
    <row r="98" spans="1:13" hidden="1">
      <c r="B98" t="s">
        <v>1972</v>
      </c>
      <c r="C98" s="3" t="s">
        <v>1971</v>
      </c>
      <c r="D98" t="s">
        <v>334</v>
      </c>
      <c r="E98" t="s">
        <v>338</v>
      </c>
      <c r="F98" t="s">
        <v>1763</v>
      </c>
      <c r="G98" t="s">
        <v>322</v>
      </c>
      <c r="H98">
        <v>0</v>
      </c>
      <c r="I98" t="s">
        <v>415</v>
      </c>
      <c r="J98">
        <v>2009</v>
      </c>
      <c r="K98">
        <v>2009</v>
      </c>
      <c r="L98">
        <v>1</v>
      </c>
      <c r="M98" t="s">
        <v>1973</v>
      </c>
    </row>
    <row r="99" spans="1:13" hidden="1">
      <c r="B99" t="s">
        <v>1974</v>
      </c>
      <c r="C99" s="3" t="s">
        <v>1977</v>
      </c>
    </row>
    <row r="100" spans="1:13" hidden="1">
      <c r="B100" t="s">
        <v>1976</v>
      </c>
      <c r="C100" s="3" t="s">
        <v>1975</v>
      </c>
      <c r="D100" t="s">
        <v>382</v>
      </c>
      <c r="E100" t="s">
        <v>310</v>
      </c>
      <c r="F100" t="s">
        <v>310</v>
      </c>
      <c r="G100" t="s">
        <v>303</v>
      </c>
      <c r="H100" t="s">
        <v>310</v>
      </c>
      <c r="I100" t="s">
        <v>310</v>
      </c>
      <c r="J100">
        <v>2009</v>
      </c>
      <c r="K100">
        <v>2009</v>
      </c>
      <c r="L100">
        <v>1</v>
      </c>
      <c r="M100" t="s">
        <v>1978</v>
      </c>
    </row>
    <row r="101" spans="1:13">
      <c r="A101" s="48">
        <v>1</v>
      </c>
      <c r="B101" t="s">
        <v>1980</v>
      </c>
      <c r="C101" s="3" t="s">
        <v>1979</v>
      </c>
      <c r="D101" t="s">
        <v>382</v>
      </c>
      <c r="E101" t="s">
        <v>338</v>
      </c>
      <c r="F101" t="s">
        <v>1763</v>
      </c>
      <c r="G101" t="s">
        <v>322</v>
      </c>
      <c r="H101">
        <v>0</v>
      </c>
      <c r="I101" t="s">
        <v>415</v>
      </c>
      <c r="J101">
        <v>2009</v>
      </c>
      <c r="K101">
        <v>2009</v>
      </c>
      <c r="L101">
        <v>1</v>
      </c>
      <c r="M101" t="s">
        <v>1981</v>
      </c>
    </row>
    <row r="102" spans="1:13" hidden="1">
      <c r="B102" t="s">
        <v>1983</v>
      </c>
      <c r="C102" s="3" t="s">
        <v>1982</v>
      </c>
      <c r="D102" t="s">
        <v>334</v>
      </c>
      <c r="E102" t="s">
        <v>310</v>
      </c>
      <c r="F102" t="s">
        <v>310</v>
      </c>
      <c r="G102" t="s">
        <v>303</v>
      </c>
      <c r="H102" t="s">
        <v>310</v>
      </c>
      <c r="I102" t="s">
        <v>310</v>
      </c>
      <c r="J102">
        <v>2009</v>
      </c>
      <c r="K102">
        <v>2009</v>
      </c>
      <c r="L102">
        <v>1</v>
      </c>
      <c r="M102" t="s">
        <v>1984</v>
      </c>
    </row>
    <row r="103" spans="1:13" hidden="1">
      <c r="B103" t="s">
        <v>1986</v>
      </c>
      <c r="C103" s="3" t="s">
        <v>1985</v>
      </c>
      <c r="D103" t="s">
        <v>382</v>
      </c>
      <c r="E103" t="s">
        <v>310</v>
      </c>
      <c r="F103" t="s">
        <v>310</v>
      </c>
      <c r="G103" t="s">
        <v>303</v>
      </c>
      <c r="H103" t="s">
        <v>310</v>
      </c>
      <c r="I103" t="s">
        <v>310</v>
      </c>
      <c r="J103">
        <v>2009</v>
      </c>
      <c r="K103">
        <v>2009</v>
      </c>
      <c r="L103">
        <v>1</v>
      </c>
      <c r="M103" t="s">
        <v>1987</v>
      </c>
    </row>
    <row r="104" spans="1:13" hidden="1">
      <c r="B104" t="s">
        <v>1989</v>
      </c>
      <c r="C104" s="3" t="s">
        <v>1988</v>
      </c>
      <c r="D104" t="s">
        <v>382</v>
      </c>
      <c r="E104" t="s">
        <v>338</v>
      </c>
      <c r="F104" t="s">
        <v>1763</v>
      </c>
      <c r="G104" t="s">
        <v>322</v>
      </c>
      <c r="H104">
        <v>0</v>
      </c>
      <c r="I104" t="s">
        <v>415</v>
      </c>
      <c r="J104">
        <v>2009</v>
      </c>
      <c r="K104">
        <v>2009</v>
      </c>
      <c r="L104">
        <v>1</v>
      </c>
      <c r="M104" t="s">
        <v>1990</v>
      </c>
    </row>
    <row r="105" spans="1:13" hidden="1">
      <c r="B105" t="s">
        <v>1992</v>
      </c>
      <c r="C105" s="3" t="s">
        <v>1991</v>
      </c>
      <c r="D105" t="s">
        <v>382</v>
      </c>
      <c r="E105" t="s">
        <v>310</v>
      </c>
      <c r="F105" t="s">
        <v>310</v>
      </c>
      <c r="G105" t="s">
        <v>303</v>
      </c>
      <c r="H105" t="s">
        <v>310</v>
      </c>
      <c r="I105" t="s">
        <v>310</v>
      </c>
      <c r="J105">
        <v>2009</v>
      </c>
      <c r="K105">
        <v>2009</v>
      </c>
      <c r="L105">
        <v>1</v>
      </c>
      <c r="M105" t="s">
        <v>1993</v>
      </c>
    </row>
    <row r="106" spans="1:13" hidden="1">
      <c r="B106" t="s">
        <v>1995</v>
      </c>
      <c r="C106" s="3" t="s">
        <v>1994</v>
      </c>
    </row>
    <row r="107" spans="1:13" hidden="1">
      <c r="B107" t="s">
        <v>1997</v>
      </c>
      <c r="C107" s="3" t="s">
        <v>1996</v>
      </c>
      <c r="D107" t="s">
        <v>382</v>
      </c>
      <c r="E107" t="s">
        <v>310</v>
      </c>
      <c r="F107" t="s">
        <v>310</v>
      </c>
      <c r="G107" t="s">
        <v>303</v>
      </c>
      <c r="H107" t="s">
        <v>310</v>
      </c>
      <c r="I107" t="s">
        <v>310</v>
      </c>
      <c r="J107">
        <v>2009</v>
      </c>
      <c r="K107">
        <v>2009</v>
      </c>
      <c r="L107">
        <v>1</v>
      </c>
    </row>
    <row r="108" spans="1:13" hidden="1">
      <c r="B108" t="s">
        <v>1999</v>
      </c>
      <c r="C108" s="3" t="s">
        <v>1998</v>
      </c>
      <c r="D108" t="s">
        <v>382</v>
      </c>
      <c r="E108" t="s">
        <v>338</v>
      </c>
      <c r="F108" t="s">
        <v>1763</v>
      </c>
      <c r="G108" t="s">
        <v>322</v>
      </c>
      <c r="H108">
        <v>0</v>
      </c>
      <c r="I108" t="s">
        <v>415</v>
      </c>
      <c r="J108">
        <v>2009</v>
      </c>
      <c r="K108">
        <v>2009</v>
      </c>
      <c r="L108">
        <v>1</v>
      </c>
      <c r="M108" t="s">
        <v>2000</v>
      </c>
    </row>
    <row r="109" spans="1:13" hidden="1">
      <c r="B109" t="s">
        <v>2002</v>
      </c>
      <c r="C109" s="3" t="s">
        <v>2001</v>
      </c>
      <c r="D109" t="s">
        <v>382</v>
      </c>
      <c r="E109" t="s">
        <v>338</v>
      </c>
      <c r="F109" t="s">
        <v>1763</v>
      </c>
      <c r="G109" t="s">
        <v>322</v>
      </c>
      <c r="H109">
        <v>0</v>
      </c>
      <c r="I109" t="s">
        <v>415</v>
      </c>
      <c r="J109">
        <v>2009</v>
      </c>
      <c r="K109">
        <v>2009</v>
      </c>
      <c r="L109">
        <v>1</v>
      </c>
      <c r="M109" t="s">
        <v>2003</v>
      </c>
    </row>
    <row r="110" spans="1:13" hidden="1">
      <c r="B110" t="s">
        <v>2004</v>
      </c>
      <c r="C110" s="3" t="s">
        <v>1998</v>
      </c>
      <c r="D110" t="s">
        <v>382</v>
      </c>
      <c r="E110" t="s">
        <v>338</v>
      </c>
      <c r="F110" t="s">
        <v>1763</v>
      </c>
      <c r="G110" t="s">
        <v>322</v>
      </c>
      <c r="H110">
        <v>0</v>
      </c>
      <c r="I110" t="s">
        <v>415</v>
      </c>
      <c r="J110">
        <v>2009</v>
      </c>
      <c r="K110">
        <v>2009</v>
      </c>
      <c r="L110">
        <v>1</v>
      </c>
      <c r="M110" t="s">
        <v>2005</v>
      </c>
    </row>
    <row r="111" spans="1:13" hidden="1">
      <c r="B111" t="s">
        <v>2007</v>
      </c>
      <c r="C111" s="3" t="s">
        <v>2006</v>
      </c>
    </row>
    <row r="112" spans="1:13">
      <c r="C112" s="3"/>
    </row>
    <row r="113" spans="2:13">
      <c r="B113" s="15" t="s">
        <v>502</v>
      </c>
    </row>
    <row r="114" spans="2:13">
      <c r="B114" t="s">
        <v>1738</v>
      </c>
      <c r="C114" t="s">
        <v>1739</v>
      </c>
      <c r="D114" t="s">
        <v>300</v>
      </c>
      <c r="E114" t="s">
        <v>310</v>
      </c>
      <c r="F114" t="s">
        <v>310</v>
      </c>
      <c r="G114" t="s">
        <v>303</v>
      </c>
      <c r="H114" t="s">
        <v>310</v>
      </c>
      <c r="I114" t="s">
        <v>310</v>
      </c>
      <c r="J114">
        <v>2009</v>
      </c>
      <c r="K114">
        <v>2009</v>
      </c>
      <c r="L114">
        <v>1</v>
      </c>
    </row>
    <row r="115" spans="2:13">
      <c r="B115" t="s">
        <v>1740</v>
      </c>
      <c r="C115" t="s">
        <v>1741</v>
      </c>
      <c r="D115" t="s">
        <v>300</v>
      </c>
      <c r="E115" t="s">
        <v>310</v>
      </c>
      <c r="F115" t="s">
        <v>310</v>
      </c>
      <c r="G115" t="s">
        <v>303</v>
      </c>
      <c r="H115" t="s">
        <v>310</v>
      </c>
      <c r="I115" t="s">
        <v>310</v>
      </c>
      <c r="J115">
        <v>2009</v>
      </c>
      <c r="K115">
        <v>2009</v>
      </c>
      <c r="L115">
        <v>1</v>
      </c>
    </row>
    <row r="116" spans="2:13">
      <c r="B116" t="s">
        <v>1742</v>
      </c>
      <c r="C116" t="s">
        <v>1743</v>
      </c>
      <c r="D116" t="s">
        <v>300</v>
      </c>
      <c r="E116" t="s">
        <v>310</v>
      </c>
      <c r="F116" t="s">
        <v>310</v>
      </c>
      <c r="G116" t="s">
        <v>303</v>
      </c>
      <c r="H116" t="s">
        <v>310</v>
      </c>
      <c r="I116" t="s">
        <v>310</v>
      </c>
      <c r="J116">
        <v>2009</v>
      </c>
      <c r="K116">
        <v>2009</v>
      </c>
      <c r="L116">
        <v>1</v>
      </c>
    </row>
    <row r="117" spans="2:13">
      <c r="B117" t="s">
        <v>1744</v>
      </c>
      <c r="C117" t="s">
        <v>1745</v>
      </c>
      <c r="D117" t="s">
        <v>300</v>
      </c>
      <c r="E117" t="s">
        <v>310</v>
      </c>
      <c r="F117" t="s">
        <v>310</v>
      </c>
      <c r="G117" t="s">
        <v>303</v>
      </c>
      <c r="H117" t="s">
        <v>310</v>
      </c>
      <c r="I117" t="s">
        <v>310</v>
      </c>
      <c r="J117">
        <v>2009</v>
      </c>
      <c r="K117">
        <v>2009</v>
      </c>
      <c r="L117">
        <v>1</v>
      </c>
    </row>
    <row r="118" spans="2:13">
      <c r="B118" t="s">
        <v>1746</v>
      </c>
      <c r="C118" t="s">
        <v>1747</v>
      </c>
      <c r="D118" t="s">
        <v>300</v>
      </c>
      <c r="E118" t="s">
        <v>310</v>
      </c>
      <c r="F118" t="s">
        <v>310</v>
      </c>
      <c r="G118" t="s">
        <v>303</v>
      </c>
      <c r="H118" t="s">
        <v>310</v>
      </c>
      <c r="I118" t="s">
        <v>310</v>
      </c>
      <c r="J118">
        <v>2009</v>
      </c>
      <c r="K118">
        <v>2009</v>
      </c>
      <c r="L118">
        <v>1</v>
      </c>
    </row>
    <row r="119" spans="2:13">
      <c r="B119" t="s">
        <v>1748</v>
      </c>
      <c r="C119" s="3" t="s">
        <v>1749</v>
      </c>
      <c r="D119" t="s">
        <v>300</v>
      </c>
      <c r="E119" t="s">
        <v>310</v>
      </c>
      <c r="F119" t="s">
        <v>310</v>
      </c>
      <c r="G119" t="s">
        <v>303</v>
      </c>
      <c r="H119" t="s">
        <v>310</v>
      </c>
      <c r="I119" t="s">
        <v>310</v>
      </c>
      <c r="J119">
        <v>2009</v>
      </c>
      <c r="K119">
        <v>2009</v>
      </c>
      <c r="L119">
        <v>1</v>
      </c>
    </row>
    <row r="120" spans="2:13">
      <c r="B120" t="s">
        <v>1751</v>
      </c>
      <c r="C120" s="3" t="s">
        <v>1750</v>
      </c>
      <c r="D120" t="s">
        <v>300</v>
      </c>
      <c r="E120" t="s">
        <v>310</v>
      </c>
      <c r="F120" t="s">
        <v>310</v>
      </c>
      <c r="G120" t="s">
        <v>303</v>
      </c>
      <c r="H120" t="s">
        <v>310</v>
      </c>
      <c r="I120" t="s">
        <v>310</v>
      </c>
      <c r="J120">
        <v>2009</v>
      </c>
      <c r="K120">
        <v>2009</v>
      </c>
      <c r="L120">
        <v>1</v>
      </c>
    </row>
    <row r="121" spans="2:13">
      <c r="B121" t="s">
        <v>1754</v>
      </c>
      <c r="C121" t="s">
        <v>1755</v>
      </c>
      <c r="D121" t="s">
        <v>300</v>
      </c>
      <c r="E121" t="s">
        <v>310</v>
      </c>
      <c r="F121" t="s">
        <v>310</v>
      </c>
      <c r="G121" t="s">
        <v>303</v>
      </c>
      <c r="H121" t="s">
        <v>310</v>
      </c>
      <c r="I121" t="s">
        <v>310</v>
      </c>
      <c r="J121">
        <v>2009</v>
      </c>
      <c r="K121">
        <v>2009</v>
      </c>
      <c r="L121">
        <v>1</v>
      </c>
    </row>
    <row r="122" spans="2:13">
      <c r="B122" t="s">
        <v>1752</v>
      </c>
      <c r="C122" s="3" t="s">
        <v>1753</v>
      </c>
      <c r="D122" t="s">
        <v>300</v>
      </c>
      <c r="E122" t="s">
        <v>310</v>
      </c>
      <c r="F122" t="s">
        <v>310</v>
      </c>
      <c r="G122" t="s">
        <v>303</v>
      </c>
      <c r="H122" t="s">
        <v>310</v>
      </c>
      <c r="I122" t="s">
        <v>310</v>
      </c>
      <c r="J122">
        <v>2009</v>
      </c>
      <c r="K122">
        <v>2009</v>
      </c>
      <c r="L122">
        <v>1</v>
      </c>
    </row>
    <row r="123" spans="2:13">
      <c r="B123" t="s">
        <v>1757</v>
      </c>
      <c r="C123" s="3" t="s">
        <v>1758</v>
      </c>
      <c r="D123" t="s">
        <v>300</v>
      </c>
      <c r="E123" t="s">
        <v>310</v>
      </c>
      <c r="F123" t="s">
        <v>310</v>
      </c>
      <c r="G123" t="s">
        <v>303</v>
      </c>
      <c r="H123" t="s">
        <v>310</v>
      </c>
      <c r="I123" t="s">
        <v>310</v>
      </c>
      <c r="J123">
        <v>2009</v>
      </c>
      <c r="K123">
        <v>2009</v>
      </c>
      <c r="L123">
        <v>1</v>
      </c>
    </row>
    <row r="124" spans="2:13">
      <c r="B124" t="s">
        <v>1956</v>
      </c>
      <c r="C124" s="3" t="s">
        <v>1955</v>
      </c>
      <c r="D124" t="s">
        <v>300</v>
      </c>
      <c r="E124" t="s">
        <v>310</v>
      </c>
      <c r="F124" t="s">
        <v>310</v>
      </c>
      <c r="G124" t="s">
        <v>303</v>
      </c>
      <c r="H124" t="s">
        <v>310</v>
      </c>
      <c r="I124" t="s">
        <v>310</v>
      </c>
      <c r="J124">
        <v>2009</v>
      </c>
      <c r="K124">
        <v>2009</v>
      </c>
      <c r="L124">
        <v>1</v>
      </c>
      <c r="M124" t="s">
        <v>1957</v>
      </c>
    </row>
  </sheetData>
  <autoFilter ref="A1:M111">
    <filterColumn colId="0">
      <customFilters>
        <customFilter operator="notEqual" val=" "/>
      </customFilters>
    </filterColumn>
  </autoFilter>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46"/>
  <sheetViews>
    <sheetView workbookViewId="0">
      <selection activeCell="B1" sqref="B1"/>
    </sheetView>
  </sheetViews>
  <sheetFormatPr defaultColWidth="8.7109375" defaultRowHeight="15"/>
  <cols>
    <col min="1" max="1" width="8.7109375" style="48"/>
    <col min="2" max="2" width="13.7109375" style="48" customWidth="1"/>
    <col min="3" max="3" width="54.5703125" style="48" customWidth="1"/>
    <col min="4" max="12" width="17" style="48" customWidth="1"/>
    <col min="13" max="13" width="10.5703125" style="48" customWidth="1"/>
    <col min="14" max="14" width="11" style="48" customWidth="1"/>
    <col min="15" max="15" width="10.140625" style="48" customWidth="1"/>
    <col min="16" max="16384" width="8.7109375" style="48"/>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A2" s="48">
        <v>1</v>
      </c>
      <c r="B2" s="48" t="s">
        <v>5609</v>
      </c>
      <c r="C2" s="48" t="s">
        <v>5606</v>
      </c>
      <c r="D2" s="48" t="s">
        <v>334</v>
      </c>
      <c r="E2" s="48" t="s">
        <v>2955</v>
      </c>
      <c r="F2" s="48" t="s">
        <v>5610</v>
      </c>
      <c r="G2" s="48" t="s">
        <v>322</v>
      </c>
      <c r="H2" s="48">
        <v>0</v>
      </c>
      <c r="I2" s="48" t="s">
        <v>5611</v>
      </c>
      <c r="J2" s="48">
        <v>1979</v>
      </c>
      <c r="K2" s="48">
        <v>2014</v>
      </c>
      <c r="L2" s="48">
        <v>26</v>
      </c>
    </row>
    <row r="3" spans="1:13" hidden="1">
      <c r="B3" s="48" t="s">
        <v>5608</v>
      </c>
      <c r="C3" s="48" t="s">
        <v>5607</v>
      </c>
      <c r="D3" s="48" t="s">
        <v>334</v>
      </c>
      <c r="E3" s="48" t="s">
        <v>2955</v>
      </c>
      <c r="F3" s="48" t="s">
        <v>5610</v>
      </c>
      <c r="G3" s="48" t="s">
        <v>322</v>
      </c>
      <c r="H3" s="48">
        <v>0</v>
      </c>
      <c r="I3" s="48" t="s">
        <v>5611</v>
      </c>
      <c r="J3" s="48">
        <v>1979</v>
      </c>
      <c r="K3" s="48">
        <v>2014</v>
      </c>
      <c r="L3" s="48">
        <v>26</v>
      </c>
    </row>
    <row r="4" spans="1:13" hidden="1">
      <c r="B4" s="48" t="s">
        <v>5616</v>
      </c>
      <c r="C4" s="48" t="s">
        <v>5617</v>
      </c>
      <c r="D4" s="48" t="s">
        <v>334</v>
      </c>
      <c r="E4" s="48" t="s">
        <v>2955</v>
      </c>
      <c r="F4" s="48" t="s">
        <v>5610</v>
      </c>
      <c r="G4" s="48" t="s">
        <v>322</v>
      </c>
      <c r="H4" s="48">
        <v>1</v>
      </c>
      <c r="I4" s="48" t="s">
        <v>5618</v>
      </c>
      <c r="J4" s="48">
        <v>1979</v>
      </c>
      <c r="K4" s="48">
        <v>2014</v>
      </c>
      <c r="L4" s="48">
        <v>26</v>
      </c>
      <c r="M4" s="48" t="s">
        <v>5619</v>
      </c>
    </row>
    <row r="5" spans="1:13" hidden="1">
      <c r="B5" s="48" t="s">
        <v>5629</v>
      </c>
      <c r="C5" s="48" t="s">
        <v>5630</v>
      </c>
      <c r="D5" s="48" t="s">
        <v>334</v>
      </c>
      <c r="E5" s="48" t="s">
        <v>2955</v>
      </c>
      <c r="F5" s="48" t="s">
        <v>5610</v>
      </c>
      <c r="G5" s="48" t="s">
        <v>303</v>
      </c>
      <c r="H5" s="48">
        <v>1</v>
      </c>
      <c r="I5" s="48" t="s">
        <v>5628</v>
      </c>
      <c r="J5" s="48">
        <v>1979</v>
      </c>
      <c r="K5" s="48">
        <v>2000</v>
      </c>
      <c r="L5" s="48">
        <v>19</v>
      </c>
    </row>
    <row r="6" spans="1:13" hidden="1">
      <c r="B6" s="48" t="s">
        <v>5637</v>
      </c>
      <c r="C6" s="48" t="s">
        <v>5636</v>
      </c>
      <c r="D6" s="48" t="s">
        <v>382</v>
      </c>
      <c r="E6" s="48" t="s">
        <v>310</v>
      </c>
      <c r="F6" s="48" t="s">
        <v>310</v>
      </c>
      <c r="G6" s="48" t="s">
        <v>303</v>
      </c>
      <c r="H6" s="48" t="s">
        <v>310</v>
      </c>
      <c r="I6" s="48" t="s">
        <v>310</v>
      </c>
      <c r="J6" s="48" t="s">
        <v>310</v>
      </c>
      <c r="K6" s="48" t="s">
        <v>310</v>
      </c>
      <c r="L6" s="48">
        <v>1</v>
      </c>
    </row>
    <row r="7" spans="1:13" hidden="1">
      <c r="B7" s="48" t="s">
        <v>5639</v>
      </c>
      <c r="C7" s="48" t="s">
        <v>5638</v>
      </c>
      <c r="D7" s="48" t="s">
        <v>300</v>
      </c>
      <c r="E7" s="48" t="s">
        <v>310</v>
      </c>
      <c r="F7" s="48" t="s">
        <v>310</v>
      </c>
      <c r="G7" s="48" t="s">
        <v>303</v>
      </c>
      <c r="H7" s="48" t="s">
        <v>310</v>
      </c>
      <c r="I7" s="48" t="s">
        <v>310</v>
      </c>
      <c r="J7" s="48" t="s">
        <v>310</v>
      </c>
      <c r="K7" s="48" t="s">
        <v>310</v>
      </c>
      <c r="L7" s="48">
        <v>1</v>
      </c>
      <c r="M7" s="48" t="s">
        <v>5640</v>
      </c>
    </row>
    <row r="8" spans="1:13" hidden="1">
      <c r="B8" s="48" t="s">
        <v>5641</v>
      </c>
      <c r="C8" s="48" t="s">
        <v>5642</v>
      </c>
      <c r="D8" s="48" t="s">
        <v>382</v>
      </c>
      <c r="E8" s="48" t="s">
        <v>310</v>
      </c>
      <c r="F8" s="48" t="s">
        <v>310</v>
      </c>
      <c r="G8" s="48" t="s">
        <v>303</v>
      </c>
      <c r="H8" s="48" t="s">
        <v>310</v>
      </c>
      <c r="I8" s="48" t="s">
        <v>310</v>
      </c>
      <c r="J8" s="48" t="s">
        <v>310</v>
      </c>
      <c r="K8" s="48" t="s">
        <v>310</v>
      </c>
      <c r="L8" s="48">
        <v>1</v>
      </c>
    </row>
    <row r="9" spans="1:13" hidden="1">
      <c r="B9" s="48" t="s">
        <v>5643</v>
      </c>
      <c r="C9" s="48" t="s">
        <v>5644</v>
      </c>
      <c r="D9" s="48" t="s">
        <v>382</v>
      </c>
      <c r="E9" s="48" t="s">
        <v>310</v>
      </c>
      <c r="F9" s="48" t="s">
        <v>310</v>
      </c>
      <c r="G9" s="48" t="s">
        <v>303</v>
      </c>
      <c r="H9" s="48" t="s">
        <v>310</v>
      </c>
      <c r="I9" s="48" t="s">
        <v>310</v>
      </c>
      <c r="J9" s="48" t="s">
        <v>310</v>
      </c>
      <c r="K9" s="48" t="s">
        <v>310</v>
      </c>
      <c r="L9" s="48">
        <v>1</v>
      </c>
    </row>
    <row r="10" spans="1:13" hidden="1">
      <c r="B10" s="48" t="s">
        <v>5645</v>
      </c>
      <c r="C10" s="48" t="s">
        <v>5646</v>
      </c>
      <c r="D10" s="48" t="s">
        <v>382</v>
      </c>
      <c r="E10" s="48" t="s">
        <v>338</v>
      </c>
      <c r="F10" s="48" t="s">
        <v>5610</v>
      </c>
      <c r="G10" s="48" t="s">
        <v>303</v>
      </c>
      <c r="H10" s="48">
        <v>0</v>
      </c>
      <c r="I10" s="48" t="s">
        <v>5647</v>
      </c>
      <c r="J10" s="48" t="s">
        <v>310</v>
      </c>
      <c r="K10" s="48" t="s">
        <v>310</v>
      </c>
      <c r="L10" s="48">
        <v>1</v>
      </c>
    </row>
    <row r="11" spans="1:13" hidden="1">
      <c r="B11" s="48" t="s">
        <v>5648</v>
      </c>
      <c r="C11" s="48" t="s">
        <v>5649</v>
      </c>
      <c r="D11" s="48" t="s">
        <v>334</v>
      </c>
      <c r="E11" s="48" t="s">
        <v>338</v>
      </c>
      <c r="F11" s="48" t="s">
        <v>5610</v>
      </c>
      <c r="G11" s="48" t="s">
        <v>303</v>
      </c>
      <c r="H11" s="48">
        <v>1</v>
      </c>
      <c r="I11" s="20">
        <v>299999</v>
      </c>
      <c r="J11" s="48" t="s">
        <v>310</v>
      </c>
      <c r="K11" s="48" t="s">
        <v>310</v>
      </c>
      <c r="L11" s="48">
        <v>1</v>
      </c>
    </row>
    <row r="12" spans="1:13" hidden="1">
      <c r="B12" s="48" t="s">
        <v>5651</v>
      </c>
      <c r="C12" s="48" t="s">
        <v>5650</v>
      </c>
      <c r="D12" s="48" t="s">
        <v>382</v>
      </c>
      <c r="E12" s="48" t="s">
        <v>310</v>
      </c>
      <c r="F12" s="48" t="s">
        <v>310</v>
      </c>
      <c r="G12" s="48" t="s">
        <v>303</v>
      </c>
      <c r="H12" s="48">
        <v>1</v>
      </c>
      <c r="I12" s="48">
        <v>100</v>
      </c>
      <c r="J12" s="48" t="s">
        <v>310</v>
      </c>
      <c r="K12" s="48" t="s">
        <v>310</v>
      </c>
      <c r="L12" s="48">
        <v>1</v>
      </c>
    </row>
    <row r="13" spans="1:13" hidden="1">
      <c r="B13" s="48" t="s">
        <v>5653</v>
      </c>
      <c r="C13" s="48" t="s">
        <v>5652</v>
      </c>
      <c r="D13" s="48" t="s">
        <v>382</v>
      </c>
      <c r="E13" s="48" t="s">
        <v>310</v>
      </c>
      <c r="F13" s="48" t="s">
        <v>310</v>
      </c>
      <c r="G13" s="48" t="s">
        <v>303</v>
      </c>
      <c r="H13" s="48">
        <v>1</v>
      </c>
      <c r="I13" s="48">
        <v>100</v>
      </c>
      <c r="J13" s="48" t="s">
        <v>310</v>
      </c>
      <c r="K13" s="48" t="s">
        <v>310</v>
      </c>
      <c r="L13" s="48">
        <v>1</v>
      </c>
    </row>
    <row r="14" spans="1:13">
      <c r="A14" s="48">
        <v>1</v>
      </c>
      <c r="B14" s="48" t="s">
        <v>5676</v>
      </c>
      <c r="C14" s="48" t="s">
        <v>5675</v>
      </c>
      <c r="D14" s="48" t="s">
        <v>334</v>
      </c>
      <c r="E14" s="48" t="s">
        <v>589</v>
      </c>
      <c r="F14" s="48" t="s">
        <v>5610</v>
      </c>
      <c r="G14" s="48" t="s">
        <v>322</v>
      </c>
      <c r="H14" s="48">
        <v>0</v>
      </c>
      <c r="I14" s="19">
        <v>99999999</v>
      </c>
      <c r="J14" s="48">
        <v>1979</v>
      </c>
      <c r="K14" s="48">
        <v>2014</v>
      </c>
      <c r="L14" s="48">
        <v>26</v>
      </c>
    </row>
    <row r="15" spans="1:13" hidden="1">
      <c r="B15" s="48" t="s">
        <v>5677</v>
      </c>
      <c r="C15" s="48" t="s">
        <v>5678</v>
      </c>
      <c r="D15" s="48" t="s">
        <v>334</v>
      </c>
      <c r="E15" s="48" t="s">
        <v>2955</v>
      </c>
      <c r="F15" s="48" t="s">
        <v>5610</v>
      </c>
      <c r="G15" s="48" t="s">
        <v>322</v>
      </c>
      <c r="H15" s="48">
        <v>0</v>
      </c>
      <c r="I15" s="19">
        <v>99999999</v>
      </c>
      <c r="J15" s="48">
        <v>1979</v>
      </c>
      <c r="K15" s="48">
        <v>2014</v>
      </c>
      <c r="L15" s="48">
        <v>26</v>
      </c>
    </row>
    <row r="16" spans="1:13" hidden="1">
      <c r="B16" s="48" t="s">
        <v>5684</v>
      </c>
      <c r="C16" s="48" t="s">
        <v>5679</v>
      </c>
      <c r="D16" s="48" t="s">
        <v>334</v>
      </c>
      <c r="E16" s="48" t="s">
        <v>2955</v>
      </c>
      <c r="F16" s="48" t="s">
        <v>5610</v>
      </c>
      <c r="G16" s="48" t="s">
        <v>322</v>
      </c>
      <c r="H16" s="48">
        <v>0</v>
      </c>
      <c r="I16" s="48">
        <v>99999999</v>
      </c>
      <c r="J16" s="48">
        <v>1979</v>
      </c>
      <c r="K16" s="48">
        <v>2014</v>
      </c>
      <c r="L16" s="48">
        <v>26</v>
      </c>
    </row>
    <row r="17" spans="1:13" hidden="1">
      <c r="B17" s="48" t="s">
        <v>5685</v>
      </c>
      <c r="C17" s="48" t="s">
        <v>5680</v>
      </c>
      <c r="D17" s="48" t="s">
        <v>334</v>
      </c>
      <c r="E17" s="48" t="s">
        <v>2955</v>
      </c>
      <c r="F17" s="48" t="s">
        <v>5610</v>
      </c>
      <c r="G17" s="48" t="s">
        <v>322</v>
      </c>
      <c r="H17" s="48">
        <v>0</v>
      </c>
      <c r="I17" s="48">
        <v>99999999</v>
      </c>
      <c r="J17" s="48">
        <v>1979</v>
      </c>
      <c r="K17" s="48">
        <v>2014</v>
      </c>
      <c r="L17" s="48">
        <v>26</v>
      </c>
    </row>
    <row r="18" spans="1:13">
      <c r="A18" s="48">
        <v>1</v>
      </c>
      <c r="B18" s="48" t="s">
        <v>5681</v>
      </c>
      <c r="C18" s="48" t="s">
        <v>5682</v>
      </c>
      <c r="D18" s="48" t="s">
        <v>382</v>
      </c>
      <c r="E18" s="48" t="s">
        <v>338</v>
      </c>
      <c r="F18" s="48" t="s">
        <v>5610</v>
      </c>
      <c r="G18" s="48" t="s">
        <v>322</v>
      </c>
      <c r="H18" s="48">
        <v>0</v>
      </c>
      <c r="I18" s="48">
        <v>99999999</v>
      </c>
      <c r="J18" s="48">
        <v>1985</v>
      </c>
      <c r="K18" s="48">
        <v>1998</v>
      </c>
      <c r="L18" s="48">
        <v>15</v>
      </c>
    </row>
    <row r="19" spans="1:13" hidden="1">
      <c r="B19" s="48" t="s">
        <v>5683</v>
      </c>
      <c r="C19" s="48" t="s">
        <v>5686</v>
      </c>
      <c r="D19" s="48" t="s">
        <v>334</v>
      </c>
      <c r="E19" s="48" t="s">
        <v>338</v>
      </c>
      <c r="F19" s="48" t="s">
        <v>5610</v>
      </c>
      <c r="G19" s="48" t="s">
        <v>322</v>
      </c>
      <c r="H19" s="48">
        <v>0</v>
      </c>
      <c r="I19" s="48">
        <v>99999999</v>
      </c>
      <c r="J19" s="48">
        <v>1978</v>
      </c>
      <c r="K19" s="48">
        <v>2014</v>
      </c>
      <c r="L19" s="48">
        <v>38</v>
      </c>
      <c r="M19" s="48" t="s">
        <v>5697</v>
      </c>
    </row>
    <row r="20" spans="1:13" hidden="1">
      <c r="B20" s="48" t="s">
        <v>5689</v>
      </c>
      <c r="C20" s="48" t="s">
        <v>5687</v>
      </c>
      <c r="D20" s="48" t="s">
        <v>334</v>
      </c>
      <c r="E20" s="48" t="s">
        <v>338</v>
      </c>
      <c r="F20" s="48" t="s">
        <v>5610</v>
      </c>
      <c r="G20" s="48" t="s">
        <v>322</v>
      </c>
      <c r="H20" s="48">
        <v>0</v>
      </c>
      <c r="I20" s="48">
        <v>99999999</v>
      </c>
      <c r="J20" s="48">
        <v>1978</v>
      </c>
      <c r="K20" s="48">
        <v>2014</v>
      </c>
      <c r="L20" s="48">
        <v>38</v>
      </c>
      <c r="M20" s="48" t="s">
        <v>5697</v>
      </c>
    </row>
    <row r="21" spans="1:13" hidden="1">
      <c r="B21" s="48" t="s">
        <v>5688</v>
      </c>
      <c r="C21" s="48" t="s">
        <v>5690</v>
      </c>
      <c r="D21" s="48" t="s">
        <v>334</v>
      </c>
      <c r="E21" s="48" t="s">
        <v>338</v>
      </c>
      <c r="F21" s="48" t="s">
        <v>5610</v>
      </c>
      <c r="G21" s="48" t="s">
        <v>322</v>
      </c>
      <c r="H21" s="48">
        <v>0</v>
      </c>
      <c r="I21" s="48">
        <v>99999999</v>
      </c>
      <c r="J21" s="48">
        <v>1978</v>
      </c>
      <c r="K21" s="48">
        <v>2014</v>
      </c>
      <c r="L21" s="48">
        <v>38</v>
      </c>
      <c r="M21" s="48" t="s">
        <v>5697</v>
      </c>
    </row>
    <row r="22" spans="1:13" hidden="1">
      <c r="B22" s="48" t="s">
        <v>5692</v>
      </c>
      <c r="C22" s="48" t="s">
        <v>5691</v>
      </c>
      <c r="D22" s="48" t="s">
        <v>334</v>
      </c>
      <c r="E22" s="48" t="s">
        <v>338</v>
      </c>
      <c r="F22" s="48" t="s">
        <v>5610</v>
      </c>
      <c r="G22" s="48" t="s">
        <v>322</v>
      </c>
      <c r="H22" s="48">
        <v>0</v>
      </c>
      <c r="I22" s="48">
        <v>99999999</v>
      </c>
      <c r="J22" s="48">
        <v>1978</v>
      </c>
      <c r="K22" s="48">
        <v>2014</v>
      </c>
      <c r="L22" s="48">
        <v>38</v>
      </c>
      <c r="M22" s="48" t="s">
        <v>5697</v>
      </c>
    </row>
    <row r="23" spans="1:13" hidden="1">
      <c r="B23" s="48" t="s">
        <v>5694</v>
      </c>
      <c r="C23" s="48" t="s">
        <v>5693</v>
      </c>
      <c r="D23" s="48" t="s">
        <v>334</v>
      </c>
      <c r="E23" s="48" t="s">
        <v>338</v>
      </c>
      <c r="F23" s="48" t="s">
        <v>5610</v>
      </c>
      <c r="G23" s="48" t="s">
        <v>322</v>
      </c>
      <c r="H23" s="48">
        <v>0</v>
      </c>
      <c r="I23" s="48">
        <v>99999999</v>
      </c>
      <c r="J23" s="48">
        <v>1978</v>
      </c>
      <c r="K23" s="48">
        <v>2014</v>
      </c>
      <c r="L23" s="48">
        <v>38</v>
      </c>
      <c r="M23" s="48" t="s">
        <v>5697</v>
      </c>
    </row>
    <row r="24" spans="1:13" hidden="1">
      <c r="B24" s="48" t="s">
        <v>5696</v>
      </c>
      <c r="C24" s="48" t="s">
        <v>5695</v>
      </c>
      <c r="D24" s="48" t="s">
        <v>334</v>
      </c>
      <c r="E24" s="48" t="s">
        <v>338</v>
      </c>
      <c r="F24" s="48" t="s">
        <v>5610</v>
      </c>
      <c r="G24" s="48" t="s">
        <v>322</v>
      </c>
      <c r="H24" s="48">
        <v>0</v>
      </c>
      <c r="I24" s="48">
        <v>99999999</v>
      </c>
      <c r="J24" s="48">
        <v>1978</v>
      </c>
      <c r="K24" s="48">
        <v>2014</v>
      </c>
      <c r="L24" s="48">
        <v>38</v>
      </c>
      <c r="M24" s="48" t="s">
        <v>5697</v>
      </c>
    </row>
    <row r="26" spans="1:13">
      <c r="B26" s="14" t="s">
        <v>479</v>
      </c>
    </row>
    <row r="27" spans="1:13">
      <c r="B27" s="48" t="s">
        <v>5603</v>
      </c>
      <c r="C27" t="s">
        <v>5604</v>
      </c>
      <c r="D27" s="48" t="s">
        <v>300</v>
      </c>
      <c r="E27" s="48" t="s">
        <v>310</v>
      </c>
      <c r="F27" s="48" t="s">
        <v>310</v>
      </c>
      <c r="G27" s="48" t="s">
        <v>303</v>
      </c>
      <c r="H27" s="48" t="s">
        <v>310</v>
      </c>
      <c r="I27" s="48" t="s">
        <v>310</v>
      </c>
      <c r="J27" s="48">
        <v>1979</v>
      </c>
      <c r="K27" s="48">
        <v>2014</v>
      </c>
      <c r="L27" s="48">
        <v>26</v>
      </c>
    </row>
    <row r="28" spans="1:13">
      <c r="B28" s="48" t="s">
        <v>5612</v>
      </c>
      <c r="C28" s="48" t="s">
        <v>5613</v>
      </c>
      <c r="D28" s="48" t="s">
        <v>300</v>
      </c>
      <c r="E28" s="48" t="s">
        <v>310</v>
      </c>
      <c r="F28" s="48" t="s">
        <v>310</v>
      </c>
      <c r="G28" s="48" t="s">
        <v>303</v>
      </c>
      <c r="H28" s="48" t="s">
        <v>310</v>
      </c>
      <c r="I28" s="48" t="s">
        <v>310</v>
      </c>
      <c r="J28" s="48">
        <v>1979</v>
      </c>
      <c r="K28" s="48">
        <v>2006</v>
      </c>
      <c r="L28" s="48">
        <v>19</v>
      </c>
    </row>
    <row r="29" spans="1:13">
      <c r="B29" s="48" t="s">
        <v>5615</v>
      </c>
      <c r="C29" s="48" t="s">
        <v>5614</v>
      </c>
      <c r="D29" s="48" t="s">
        <v>300</v>
      </c>
      <c r="E29" s="48" t="s">
        <v>310</v>
      </c>
      <c r="F29" s="48" t="s">
        <v>310</v>
      </c>
      <c r="G29" s="48" t="s">
        <v>303</v>
      </c>
      <c r="H29" s="48" t="s">
        <v>310</v>
      </c>
      <c r="I29" s="48" t="s">
        <v>310</v>
      </c>
      <c r="J29" s="48">
        <v>1979</v>
      </c>
      <c r="K29" s="48">
        <v>2006</v>
      </c>
      <c r="L29" s="48">
        <v>19</v>
      </c>
    </row>
    <row r="30" spans="1:13">
      <c r="B30" s="48" t="s">
        <v>5621</v>
      </c>
      <c r="C30" s="48" t="s">
        <v>5620</v>
      </c>
      <c r="D30" s="48" t="s">
        <v>300</v>
      </c>
      <c r="E30" s="48" t="s">
        <v>310</v>
      </c>
      <c r="F30" s="48" t="s">
        <v>310</v>
      </c>
      <c r="G30" s="48" t="s">
        <v>303</v>
      </c>
      <c r="H30" s="48" t="s">
        <v>310</v>
      </c>
      <c r="I30" s="48" t="s">
        <v>310</v>
      </c>
      <c r="J30" s="48">
        <v>1979</v>
      </c>
      <c r="K30" s="48">
        <v>2014</v>
      </c>
      <c r="L30" s="48">
        <v>26</v>
      </c>
    </row>
    <row r="31" spans="1:13">
      <c r="B31" s="48" t="s">
        <v>5622</v>
      </c>
      <c r="C31" t="s">
        <v>5623</v>
      </c>
      <c r="D31" s="48" t="s">
        <v>300</v>
      </c>
      <c r="E31" s="48" t="s">
        <v>310</v>
      </c>
      <c r="F31" s="48" t="s">
        <v>310</v>
      </c>
      <c r="G31" s="48" t="s">
        <v>303</v>
      </c>
      <c r="H31" s="48" t="s">
        <v>310</v>
      </c>
      <c r="I31" s="48" t="s">
        <v>310</v>
      </c>
      <c r="J31" s="48">
        <v>1979</v>
      </c>
      <c r="K31" s="48">
        <v>2014</v>
      </c>
      <c r="L31" s="48">
        <v>26</v>
      </c>
    </row>
    <row r="32" spans="1:13">
      <c r="B32" s="48" t="s">
        <v>5624</v>
      </c>
      <c r="C32" t="s">
        <v>5625</v>
      </c>
      <c r="D32" s="48" t="s">
        <v>300</v>
      </c>
      <c r="E32" s="48" t="s">
        <v>310</v>
      </c>
      <c r="F32" s="48" t="s">
        <v>310</v>
      </c>
      <c r="G32" s="48" t="s">
        <v>303</v>
      </c>
      <c r="H32" s="48" t="s">
        <v>310</v>
      </c>
      <c r="I32" s="48" t="s">
        <v>310</v>
      </c>
      <c r="J32" s="48">
        <v>1979</v>
      </c>
      <c r="K32" s="48">
        <v>2014</v>
      </c>
      <c r="L32" s="48">
        <v>26</v>
      </c>
    </row>
    <row r="33" spans="2:13">
      <c r="B33" s="48" t="s">
        <v>5626</v>
      </c>
      <c r="C33" s="48" t="s">
        <v>5627</v>
      </c>
      <c r="D33" s="48" t="s">
        <v>300</v>
      </c>
      <c r="E33" s="48" t="s">
        <v>310</v>
      </c>
      <c r="F33" s="48" t="s">
        <v>310</v>
      </c>
      <c r="G33" s="48" t="s">
        <v>303</v>
      </c>
      <c r="H33" s="48" t="s">
        <v>310</v>
      </c>
      <c r="I33" s="48" t="s">
        <v>310</v>
      </c>
      <c r="J33" s="48">
        <v>1979</v>
      </c>
      <c r="K33" s="48">
        <v>2000</v>
      </c>
      <c r="L33" s="48">
        <v>19</v>
      </c>
    </row>
    <row r="34" spans="2:13">
      <c r="B34" s="48" t="s">
        <v>5633</v>
      </c>
      <c r="C34" s="48" t="s">
        <v>5631</v>
      </c>
      <c r="D34" s="48" t="s">
        <v>300</v>
      </c>
      <c r="E34" s="48" t="s">
        <v>310</v>
      </c>
      <c r="F34" s="48" t="s">
        <v>310</v>
      </c>
      <c r="G34" s="48" t="s">
        <v>303</v>
      </c>
      <c r="H34" s="48" t="s">
        <v>310</v>
      </c>
      <c r="I34" s="48" t="s">
        <v>310</v>
      </c>
      <c r="J34" s="48">
        <v>1979</v>
      </c>
      <c r="K34" s="48">
        <v>2014</v>
      </c>
      <c r="L34" s="48">
        <v>26</v>
      </c>
      <c r="M34" s="48" t="s">
        <v>5632</v>
      </c>
    </row>
    <row r="35" spans="2:13">
      <c r="B35" s="48" t="s">
        <v>5634</v>
      </c>
      <c r="C35" s="48" t="s">
        <v>5635</v>
      </c>
      <c r="D35" s="48" t="s">
        <v>300</v>
      </c>
      <c r="E35" s="48" t="s">
        <v>310</v>
      </c>
      <c r="F35" s="48" t="s">
        <v>310</v>
      </c>
      <c r="G35" s="48" t="s">
        <v>303</v>
      </c>
      <c r="H35" s="48" t="s">
        <v>310</v>
      </c>
      <c r="I35" s="48" t="s">
        <v>310</v>
      </c>
      <c r="J35" s="48">
        <v>1979</v>
      </c>
      <c r="K35" s="48">
        <v>2014</v>
      </c>
      <c r="L35" s="48">
        <v>26</v>
      </c>
      <c r="M35" s="48" t="s">
        <v>5632</v>
      </c>
    </row>
    <row r="36" spans="2:13">
      <c r="B36" s="48" t="s">
        <v>5655</v>
      </c>
      <c r="C36" s="48" t="s">
        <v>5654</v>
      </c>
      <c r="D36" s="48" t="s">
        <v>300</v>
      </c>
      <c r="E36" s="48" t="s">
        <v>310</v>
      </c>
      <c r="F36" s="48" t="s">
        <v>310</v>
      </c>
      <c r="G36" s="48" t="s">
        <v>303</v>
      </c>
      <c r="H36" s="48" t="s">
        <v>310</v>
      </c>
      <c r="I36" s="48" t="s">
        <v>310</v>
      </c>
      <c r="J36" s="48">
        <v>1979</v>
      </c>
      <c r="K36" s="48">
        <v>2014</v>
      </c>
      <c r="L36" s="48">
        <v>26</v>
      </c>
    </row>
    <row r="37" spans="2:13">
      <c r="B37" s="48" t="s">
        <v>1470</v>
      </c>
      <c r="C37" s="48" t="s">
        <v>1469</v>
      </c>
      <c r="D37" s="48" t="s">
        <v>300</v>
      </c>
      <c r="E37" s="48" t="s">
        <v>310</v>
      </c>
      <c r="F37" s="48" t="s">
        <v>310</v>
      </c>
      <c r="G37" s="48" t="s">
        <v>303</v>
      </c>
      <c r="H37" s="48" t="s">
        <v>310</v>
      </c>
      <c r="I37" s="48" t="s">
        <v>310</v>
      </c>
      <c r="J37" s="48">
        <v>1979</v>
      </c>
      <c r="K37" s="48">
        <v>1979</v>
      </c>
      <c r="L37" s="48">
        <v>1</v>
      </c>
    </row>
    <row r="38" spans="2:13">
      <c r="B38" s="48" t="s">
        <v>5656</v>
      </c>
      <c r="C38" s="48" t="s">
        <v>5657</v>
      </c>
      <c r="D38" s="48" t="s">
        <v>300</v>
      </c>
      <c r="E38" s="48" t="s">
        <v>310</v>
      </c>
      <c r="F38" s="48" t="s">
        <v>310</v>
      </c>
      <c r="G38" s="48" t="s">
        <v>303</v>
      </c>
      <c r="H38" s="48" t="s">
        <v>310</v>
      </c>
      <c r="I38" s="48" t="s">
        <v>310</v>
      </c>
      <c r="J38" s="48">
        <v>1979</v>
      </c>
      <c r="K38" s="48">
        <v>2014</v>
      </c>
      <c r="L38" s="48">
        <v>26</v>
      </c>
    </row>
    <row r="39" spans="2:13">
      <c r="B39" t="s">
        <v>5658</v>
      </c>
      <c r="C39" t="s">
        <v>5659</v>
      </c>
      <c r="D39" s="48" t="s">
        <v>300</v>
      </c>
      <c r="E39" s="48" t="s">
        <v>310</v>
      </c>
      <c r="F39" s="48" t="s">
        <v>310</v>
      </c>
      <c r="G39" s="48" t="s">
        <v>322</v>
      </c>
      <c r="H39" s="48">
        <v>0</v>
      </c>
      <c r="I39" s="48">
        <v>96</v>
      </c>
      <c r="J39" s="48">
        <v>1979</v>
      </c>
      <c r="K39" s="48">
        <v>2014</v>
      </c>
      <c r="L39" s="48">
        <v>26</v>
      </c>
      <c r="M39" s="48" t="s">
        <v>5660</v>
      </c>
    </row>
    <row r="40" spans="2:13">
      <c r="B40" s="48" t="s">
        <v>5662</v>
      </c>
      <c r="C40" s="48" t="s">
        <v>5661</v>
      </c>
      <c r="D40" s="48" t="s">
        <v>300</v>
      </c>
      <c r="E40" s="48" t="s">
        <v>310</v>
      </c>
      <c r="F40" s="48" t="s">
        <v>310</v>
      </c>
      <c r="G40" s="48" t="s">
        <v>303</v>
      </c>
      <c r="H40" s="48" t="s">
        <v>310</v>
      </c>
      <c r="I40" s="48" t="s">
        <v>310</v>
      </c>
      <c r="J40" s="48">
        <v>1979</v>
      </c>
      <c r="K40" s="48">
        <v>2014</v>
      </c>
      <c r="L40" s="48">
        <v>26</v>
      </c>
      <c r="M40" s="48" t="s">
        <v>5660</v>
      </c>
    </row>
    <row r="41" spans="2:13">
      <c r="B41" s="48" t="s">
        <v>491</v>
      </c>
      <c r="C41" t="s">
        <v>5663</v>
      </c>
      <c r="D41" s="48" t="s">
        <v>300</v>
      </c>
      <c r="E41" s="48" t="s">
        <v>310</v>
      </c>
      <c r="F41" s="48" t="s">
        <v>310</v>
      </c>
      <c r="G41" s="48" t="s">
        <v>303</v>
      </c>
      <c r="H41" s="48" t="s">
        <v>310</v>
      </c>
      <c r="I41" s="48" t="s">
        <v>310</v>
      </c>
      <c r="J41" s="48">
        <v>1979</v>
      </c>
      <c r="K41" s="48">
        <v>2014</v>
      </c>
      <c r="L41" s="48">
        <v>26</v>
      </c>
    </row>
    <row r="42" spans="2:13">
      <c r="B42" s="48" t="s">
        <v>5665</v>
      </c>
      <c r="C42" t="s">
        <v>5664</v>
      </c>
      <c r="D42" s="48" t="s">
        <v>300</v>
      </c>
      <c r="E42" s="48" t="s">
        <v>310</v>
      </c>
      <c r="F42" s="48" t="s">
        <v>310</v>
      </c>
      <c r="G42" s="48" t="s">
        <v>303</v>
      </c>
      <c r="H42" s="48" t="s">
        <v>310</v>
      </c>
      <c r="I42" s="48" t="s">
        <v>310</v>
      </c>
      <c r="J42" s="48">
        <v>1979</v>
      </c>
      <c r="K42" s="48">
        <v>2014</v>
      </c>
      <c r="L42" s="48">
        <v>26</v>
      </c>
    </row>
    <row r="43" spans="2:13">
      <c r="B43" s="48" t="s">
        <v>5667</v>
      </c>
      <c r="C43" s="48" t="s">
        <v>5666</v>
      </c>
      <c r="D43" s="48" t="s">
        <v>300</v>
      </c>
      <c r="E43" s="48" t="s">
        <v>310</v>
      </c>
      <c r="F43" s="48" t="s">
        <v>310</v>
      </c>
      <c r="G43" s="48" t="s">
        <v>303</v>
      </c>
      <c r="H43" s="48">
        <v>22</v>
      </c>
      <c r="I43" s="48">
        <v>52</v>
      </c>
      <c r="J43" s="48">
        <v>1979</v>
      </c>
      <c r="K43" s="48">
        <v>2014</v>
      </c>
      <c r="L43" s="48">
        <v>26</v>
      </c>
    </row>
    <row r="44" spans="2:13">
      <c r="B44" s="48" t="s">
        <v>5669</v>
      </c>
      <c r="C44" s="48" t="s">
        <v>5668</v>
      </c>
      <c r="D44" s="48" t="s">
        <v>300</v>
      </c>
      <c r="E44" s="48" t="s">
        <v>310</v>
      </c>
      <c r="F44" s="48" t="s">
        <v>310</v>
      </c>
      <c r="G44" s="48" t="s">
        <v>303</v>
      </c>
      <c r="H44" s="48" t="s">
        <v>310</v>
      </c>
      <c r="I44" s="48" t="s">
        <v>310</v>
      </c>
      <c r="J44" s="48">
        <v>1979</v>
      </c>
      <c r="K44" s="48">
        <v>1979</v>
      </c>
      <c r="L44" s="48">
        <v>1</v>
      </c>
      <c r="M44" s="48" t="s">
        <v>5670</v>
      </c>
    </row>
    <row r="45" spans="2:13">
      <c r="B45" s="48" t="s">
        <v>5673</v>
      </c>
      <c r="C45" s="48" t="s">
        <v>5672</v>
      </c>
      <c r="D45" s="48" t="s">
        <v>300</v>
      </c>
      <c r="E45" s="48" t="s">
        <v>310</v>
      </c>
      <c r="F45" s="48" t="s">
        <v>310</v>
      </c>
      <c r="G45" s="48" t="s">
        <v>303</v>
      </c>
      <c r="H45" s="48" t="s">
        <v>310</v>
      </c>
      <c r="I45" s="48" t="s">
        <v>310</v>
      </c>
      <c r="J45" s="48">
        <v>1979</v>
      </c>
      <c r="K45" s="48">
        <v>1979</v>
      </c>
      <c r="L45" s="48">
        <v>1</v>
      </c>
    </row>
    <row r="46" spans="2:13">
      <c r="B46" s="48" t="s">
        <v>5671</v>
      </c>
      <c r="C46" t="s">
        <v>5674</v>
      </c>
      <c r="D46" s="48" t="s">
        <v>300</v>
      </c>
      <c r="E46" s="48" t="s">
        <v>310</v>
      </c>
      <c r="F46" s="48" t="s">
        <v>310</v>
      </c>
      <c r="G46" s="48" t="s">
        <v>303</v>
      </c>
      <c r="H46" s="48" t="s">
        <v>310</v>
      </c>
      <c r="I46" s="48" t="s">
        <v>310</v>
      </c>
      <c r="J46" s="48">
        <v>1979</v>
      </c>
      <c r="K46" s="48">
        <v>1979</v>
      </c>
      <c r="L46" s="48">
        <v>1</v>
      </c>
    </row>
  </sheetData>
  <autoFilter ref="A1:O24">
    <filterColumn colId="0">
      <customFilters>
        <customFilter operator="notEqual" val=" "/>
      </customFilters>
    </filterColumn>
  </autoFilter>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tabColor rgb="FF92D050"/>
  </sheetPr>
  <dimension ref="A1:M58"/>
  <sheetViews>
    <sheetView workbookViewId="0">
      <selection activeCell="B4" sqref="B4"/>
    </sheetView>
  </sheetViews>
  <sheetFormatPr defaultColWidth="8.7109375" defaultRowHeight="15"/>
  <cols>
    <col min="1" max="1" width="8.7109375" style="48"/>
    <col min="2" max="2" width="13.7109375" style="48" customWidth="1"/>
    <col min="3" max="3" width="21.42578125" style="48" customWidth="1"/>
    <col min="4" max="12" width="17" style="48" customWidth="1"/>
    <col min="13" max="13" width="10.5703125" style="48" customWidth="1"/>
    <col min="14" max="14" width="11" style="48" customWidth="1"/>
    <col min="15" max="15" width="10.140625" style="48" customWidth="1"/>
    <col min="16" max="16384" width="8.7109375" style="48"/>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A2" s="48">
        <v>1</v>
      </c>
      <c r="B2" s="48" t="s">
        <v>5701</v>
      </c>
      <c r="C2" s="48" t="s">
        <v>5700</v>
      </c>
      <c r="D2" s="48" t="s">
        <v>334</v>
      </c>
      <c r="E2" s="48" t="s">
        <v>338</v>
      </c>
      <c r="F2" s="48" t="s">
        <v>5610</v>
      </c>
      <c r="G2" s="48" t="s">
        <v>322</v>
      </c>
      <c r="H2" s="48">
        <v>0</v>
      </c>
      <c r="I2" s="19">
        <v>99999999</v>
      </c>
      <c r="J2" s="48">
        <v>1997</v>
      </c>
      <c r="K2" s="48">
        <v>2015</v>
      </c>
      <c r="L2" s="48">
        <v>17</v>
      </c>
    </row>
    <row r="3" spans="1:13" hidden="1">
      <c r="B3" s="48" t="s">
        <v>5705</v>
      </c>
      <c r="C3" s="48" t="s">
        <v>5704</v>
      </c>
      <c r="D3" s="48" t="s">
        <v>334</v>
      </c>
      <c r="E3" s="48" t="s">
        <v>338</v>
      </c>
      <c r="F3" s="48" t="s">
        <v>5610</v>
      </c>
      <c r="G3" s="48" t="s">
        <v>322</v>
      </c>
      <c r="H3" s="48">
        <v>0</v>
      </c>
      <c r="I3" s="19">
        <v>99999999</v>
      </c>
      <c r="J3" s="48">
        <v>1997</v>
      </c>
      <c r="K3" s="48">
        <v>2015</v>
      </c>
      <c r="L3" s="48">
        <v>17</v>
      </c>
    </row>
    <row r="4" spans="1:13" hidden="1">
      <c r="B4" s="48" t="s">
        <v>5707</v>
      </c>
      <c r="C4" s="48" t="s">
        <v>5706</v>
      </c>
      <c r="D4" s="48" t="s">
        <v>334</v>
      </c>
      <c r="E4" s="48" t="s">
        <v>338</v>
      </c>
      <c r="F4" s="48" t="s">
        <v>5610</v>
      </c>
      <c r="G4" s="48" t="s">
        <v>322</v>
      </c>
      <c r="H4" s="48">
        <v>0</v>
      </c>
      <c r="I4" s="19">
        <v>99999999</v>
      </c>
      <c r="J4" s="48">
        <v>1997</v>
      </c>
      <c r="K4" s="48">
        <v>2015</v>
      </c>
      <c r="L4" s="48">
        <v>17</v>
      </c>
    </row>
    <row r="5" spans="1:13" hidden="1">
      <c r="B5" s="48" t="s">
        <v>5713</v>
      </c>
      <c r="C5" s="48" t="s">
        <v>5712</v>
      </c>
      <c r="D5" s="48" t="s">
        <v>300</v>
      </c>
      <c r="E5" s="48" t="s">
        <v>310</v>
      </c>
      <c r="F5" s="48" t="s">
        <v>310</v>
      </c>
      <c r="G5" s="48" t="s">
        <v>303</v>
      </c>
      <c r="H5" s="48" t="s">
        <v>310</v>
      </c>
      <c r="I5" s="48" t="s">
        <v>310</v>
      </c>
      <c r="J5" s="48">
        <v>1997</v>
      </c>
      <c r="K5" s="48">
        <v>2002</v>
      </c>
      <c r="L5" s="48">
        <v>6</v>
      </c>
    </row>
    <row r="6" spans="1:13" hidden="1">
      <c r="B6" s="48" t="s">
        <v>5715</v>
      </c>
      <c r="C6" s="48" t="s">
        <v>5714</v>
      </c>
      <c r="D6" s="48" t="s">
        <v>334</v>
      </c>
      <c r="E6" s="48" t="s">
        <v>338</v>
      </c>
      <c r="F6" s="48" t="s">
        <v>5610</v>
      </c>
      <c r="G6" s="48" t="s">
        <v>322</v>
      </c>
      <c r="H6" s="48">
        <v>-999999</v>
      </c>
      <c r="I6" s="19">
        <v>999999</v>
      </c>
      <c r="J6" s="48">
        <v>1997</v>
      </c>
      <c r="K6" s="48">
        <v>2003</v>
      </c>
      <c r="L6" s="48">
        <v>7</v>
      </c>
    </row>
    <row r="7" spans="1:13">
      <c r="A7" s="48">
        <v>1</v>
      </c>
      <c r="B7" s="48" t="s">
        <v>5717</v>
      </c>
      <c r="C7" s="48" t="s">
        <v>5716</v>
      </c>
      <c r="D7" s="48" t="s">
        <v>382</v>
      </c>
      <c r="E7" s="48" t="s">
        <v>338</v>
      </c>
      <c r="F7" s="48" t="s">
        <v>5610</v>
      </c>
      <c r="G7" s="48" t="s">
        <v>322</v>
      </c>
      <c r="H7" s="48">
        <v>-999999</v>
      </c>
      <c r="I7" s="19">
        <v>999999999</v>
      </c>
      <c r="J7" s="48">
        <v>1997</v>
      </c>
      <c r="K7" s="48">
        <v>1997</v>
      </c>
      <c r="L7" s="48">
        <v>1</v>
      </c>
    </row>
    <row r="8" spans="1:13" hidden="1">
      <c r="B8" s="48" t="s">
        <v>5736</v>
      </c>
      <c r="C8" s="48" t="s">
        <v>5735</v>
      </c>
      <c r="D8" s="48" t="s">
        <v>334</v>
      </c>
      <c r="E8" s="48" t="s">
        <v>2955</v>
      </c>
      <c r="F8" s="48" t="s">
        <v>5610</v>
      </c>
      <c r="G8" s="48" t="s">
        <v>322</v>
      </c>
      <c r="H8" s="48">
        <v>0</v>
      </c>
      <c r="I8" s="19">
        <v>99999999</v>
      </c>
      <c r="J8" s="48">
        <v>2004</v>
      </c>
      <c r="K8" s="48">
        <v>2015</v>
      </c>
      <c r="L8" s="48">
        <v>10</v>
      </c>
    </row>
    <row r="9" spans="1:13" hidden="1">
      <c r="B9" s="48" t="s">
        <v>5754</v>
      </c>
      <c r="C9" s="48" t="s">
        <v>5753</v>
      </c>
      <c r="D9" s="48" t="s">
        <v>382</v>
      </c>
      <c r="E9" s="48" t="s">
        <v>310</v>
      </c>
      <c r="F9" s="48" t="s">
        <v>310</v>
      </c>
      <c r="G9" s="48" t="s">
        <v>303</v>
      </c>
      <c r="H9" s="48" t="s">
        <v>310</v>
      </c>
      <c r="I9" s="48" t="s">
        <v>310</v>
      </c>
      <c r="J9" s="48">
        <v>1997</v>
      </c>
      <c r="K9" s="48">
        <v>2009</v>
      </c>
      <c r="L9" s="48">
        <v>12</v>
      </c>
    </row>
    <row r="10" spans="1:13" hidden="1">
      <c r="B10" s="48" t="s">
        <v>5715</v>
      </c>
      <c r="C10" s="48" t="s">
        <v>5714</v>
      </c>
      <c r="D10" s="48" t="s">
        <v>334</v>
      </c>
      <c r="E10" s="48" t="s">
        <v>338</v>
      </c>
      <c r="F10" s="48" t="s">
        <v>5610</v>
      </c>
      <c r="G10" s="48" t="s">
        <v>322</v>
      </c>
      <c r="H10" s="48">
        <v>-999999</v>
      </c>
      <c r="I10" s="19">
        <v>999999999</v>
      </c>
      <c r="J10" s="48">
        <v>1997</v>
      </c>
      <c r="K10" s="48">
        <v>2003</v>
      </c>
      <c r="L10" s="48">
        <v>7</v>
      </c>
    </row>
    <row r="11" spans="1:13" hidden="1">
      <c r="B11" s="48" t="s">
        <v>5756</v>
      </c>
      <c r="C11" s="48" t="s">
        <v>5755</v>
      </c>
      <c r="D11" s="48" t="s">
        <v>334</v>
      </c>
      <c r="E11" s="48" t="s">
        <v>338</v>
      </c>
      <c r="F11" s="48" t="s">
        <v>5610</v>
      </c>
      <c r="G11" s="48" t="s">
        <v>322</v>
      </c>
      <c r="H11" s="48">
        <v>-999999</v>
      </c>
      <c r="I11" s="19">
        <v>999999999</v>
      </c>
      <c r="J11" s="48">
        <v>2004</v>
      </c>
      <c r="K11" s="48">
        <v>2015</v>
      </c>
      <c r="L11" s="48">
        <v>10</v>
      </c>
    </row>
    <row r="12" spans="1:13" hidden="1">
      <c r="B12" s="48" t="s">
        <v>5758</v>
      </c>
      <c r="C12" s="48" t="s">
        <v>5757</v>
      </c>
      <c r="D12" s="48" t="s">
        <v>300</v>
      </c>
      <c r="E12" s="48" t="s">
        <v>310</v>
      </c>
      <c r="F12" s="48" t="s">
        <v>310</v>
      </c>
      <c r="G12" s="48" t="s">
        <v>322</v>
      </c>
      <c r="H12" s="48">
        <v>0</v>
      </c>
      <c r="I12" s="19">
        <v>10.99</v>
      </c>
      <c r="J12" s="48">
        <v>2004</v>
      </c>
      <c r="K12" s="48">
        <v>2015</v>
      </c>
      <c r="L12" s="48">
        <v>10</v>
      </c>
    </row>
    <row r="13" spans="1:13">
      <c r="A13" s="48">
        <v>1</v>
      </c>
      <c r="B13" s="48" t="s">
        <v>5701</v>
      </c>
      <c r="C13" s="48" t="s">
        <v>5700</v>
      </c>
      <c r="D13" s="48" t="s">
        <v>334</v>
      </c>
      <c r="E13" s="48" t="s">
        <v>338</v>
      </c>
      <c r="F13" s="48" t="s">
        <v>5610</v>
      </c>
      <c r="G13" s="48" t="s">
        <v>322</v>
      </c>
      <c r="H13" s="48">
        <v>0</v>
      </c>
      <c r="I13" s="19">
        <v>99999999</v>
      </c>
      <c r="J13" s="48">
        <v>1997</v>
      </c>
      <c r="K13" s="48">
        <v>2015</v>
      </c>
      <c r="L13" s="48">
        <v>17</v>
      </c>
    </row>
    <row r="14" spans="1:13" hidden="1">
      <c r="B14" s="48" t="s">
        <v>5760</v>
      </c>
      <c r="C14" s="48" t="s">
        <v>5759</v>
      </c>
      <c r="D14" s="48" t="s">
        <v>334</v>
      </c>
      <c r="E14" s="48" t="s">
        <v>338</v>
      </c>
      <c r="F14" s="48" t="s">
        <v>5610</v>
      </c>
      <c r="G14" s="48" t="s">
        <v>322</v>
      </c>
      <c r="H14" s="48">
        <v>0</v>
      </c>
      <c r="I14" s="19">
        <v>99999999</v>
      </c>
      <c r="J14" s="48">
        <v>1997</v>
      </c>
      <c r="K14" s="48">
        <v>2015</v>
      </c>
      <c r="L14" s="48">
        <v>17</v>
      </c>
    </row>
    <row r="15" spans="1:13" hidden="1">
      <c r="B15" s="48" t="s">
        <v>5761</v>
      </c>
      <c r="C15" s="48" t="s">
        <v>5766</v>
      </c>
      <c r="D15" s="48" t="s">
        <v>334</v>
      </c>
      <c r="E15" s="48" t="s">
        <v>338</v>
      </c>
      <c r="F15" s="48" t="s">
        <v>5610</v>
      </c>
      <c r="G15" s="48" t="s">
        <v>322</v>
      </c>
      <c r="H15" s="48">
        <v>0</v>
      </c>
      <c r="I15" s="19">
        <v>99999999</v>
      </c>
      <c r="J15" s="48">
        <v>1997</v>
      </c>
      <c r="K15" s="48">
        <v>1997</v>
      </c>
      <c r="L15" s="48">
        <v>1</v>
      </c>
      <c r="M15" s="48" t="s">
        <v>5762</v>
      </c>
    </row>
    <row r="16" spans="1:13" hidden="1">
      <c r="B16" s="48" t="s">
        <v>5763</v>
      </c>
      <c r="C16" s="48" t="s">
        <v>5767</v>
      </c>
      <c r="D16" s="48" t="s">
        <v>334</v>
      </c>
      <c r="E16" s="48" t="s">
        <v>338</v>
      </c>
      <c r="F16" s="48" t="s">
        <v>5610</v>
      </c>
      <c r="G16" s="48" t="s">
        <v>322</v>
      </c>
      <c r="H16" s="48">
        <v>-999999</v>
      </c>
      <c r="I16" s="19">
        <v>999999999</v>
      </c>
      <c r="J16" s="48">
        <v>1997</v>
      </c>
      <c r="K16" s="48">
        <v>2015</v>
      </c>
      <c r="L16" s="48">
        <v>17</v>
      </c>
    </row>
    <row r="17" spans="1:13" hidden="1">
      <c r="B17" s="48" t="s">
        <v>5771</v>
      </c>
      <c r="C17" s="48" t="s">
        <v>5764</v>
      </c>
      <c r="D17" s="48" t="s">
        <v>334</v>
      </c>
      <c r="E17" s="48" t="s">
        <v>338</v>
      </c>
      <c r="F17" s="48" t="s">
        <v>5610</v>
      </c>
      <c r="G17" s="48" t="s">
        <v>322</v>
      </c>
      <c r="H17" s="48">
        <v>-999999</v>
      </c>
      <c r="I17" s="19">
        <v>999999999</v>
      </c>
      <c r="J17" s="48">
        <v>1997</v>
      </c>
      <c r="K17" s="48">
        <v>2015</v>
      </c>
      <c r="L17" s="48">
        <v>17</v>
      </c>
    </row>
    <row r="18" spans="1:13" hidden="1">
      <c r="B18" s="48" t="s">
        <v>5768</v>
      </c>
      <c r="C18" s="48" t="s">
        <v>5765</v>
      </c>
      <c r="D18" s="48" t="s">
        <v>334</v>
      </c>
      <c r="E18" s="48" t="s">
        <v>338</v>
      </c>
      <c r="F18" s="48" t="s">
        <v>5610</v>
      </c>
      <c r="G18" s="48" t="s">
        <v>322</v>
      </c>
      <c r="H18" s="48">
        <v>-999999</v>
      </c>
      <c r="I18" s="19">
        <v>999999999</v>
      </c>
      <c r="J18" s="48">
        <v>1997</v>
      </c>
      <c r="K18" s="48">
        <v>1997</v>
      </c>
      <c r="L18" s="48">
        <v>1</v>
      </c>
      <c r="M18" s="48" t="s">
        <v>5769</v>
      </c>
    </row>
    <row r="19" spans="1:13" hidden="1">
      <c r="B19" s="48" t="s">
        <v>5770</v>
      </c>
      <c r="C19" s="48" t="s">
        <v>5772</v>
      </c>
      <c r="D19" s="48" t="s">
        <v>334</v>
      </c>
      <c r="E19" s="48" t="s">
        <v>338</v>
      </c>
      <c r="F19" s="48" t="s">
        <v>5610</v>
      </c>
      <c r="G19" s="48" t="s">
        <v>322</v>
      </c>
      <c r="H19" s="48">
        <v>0</v>
      </c>
      <c r="I19" s="19">
        <v>999999999</v>
      </c>
      <c r="J19" s="48">
        <v>1998</v>
      </c>
      <c r="K19" s="48">
        <v>2001</v>
      </c>
      <c r="L19" s="48">
        <v>4</v>
      </c>
    </row>
    <row r="20" spans="1:13">
      <c r="A20" s="48">
        <v>1</v>
      </c>
      <c r="B20" s="48" t="s">
        <v>5717</v>
      </c>
      <c r="C20" s="48" t="s">
        <v>5716</v>
      </c>
      <c r="D20" s="48" t="s">
        <v>382</v>
      </c>
      <c r="E20" s="48" t="s">
        <v>338</v>
      </c>
      <c r="F20" s="48" t="s">
        <v>5610</v>
      </c>
      <c r="G20" s="48" t="s">
        <v>322</v>
      </c>
      <c r="H20" s="48">
        <v>-999999</v>
      </c>
      <c r="I20" s="19">
        <v>999999999</v>
      </c>
      <c r="J20" s="48">
        <v>1997</v>
      </c>
      <c r="K20" s="48">
        <v>1997</v>
      </c>
      <c r="L20" s="48">
        <v>1</v>
      </c>
    </row>
    <row r="21" spans="1:13">
      <c r="A21" s="48">
        <v>1</v>
      </c>
      <c r="B21" s="48" t="s">
        <v>5774</v>
      </c>
      <c r="C21" s="48" t="s">
        <v>5773</v>
      </c>
      <c r="D21" s="48" t="s">
        <v>382</v>
      </c>
      <c r="E21" s="48" t="s">
        <v>338</v>
      </c>
      <c r="F21" s="48" t="s">
        <v>5610</v>
      </c>
      <c r="G21" s="48" t="s">
        <v>322</v>
      </c>
      <c r="H21" s="19">
        <v>-999999</v>
      </c>
      <c r="I21" s="19">
        <v>999999999</v>
      </c>
      <c r="J21" s="48">
        <v>1997</v>
      </c>
      <c r="K21" s="48">
        <v>2003</v>
      </c>
      <c r="L21" s="48">
        <v>8</v>
      </c>
    </row>
    <row r="22" spans="1:13">
      <c r="A22" s="48">
        <v>1</v>
      </c>
      <c r="B22" s="48" t="s">
        <v>5775</v>
      </c>
      <c r="C22" s="48" t="s">
        <v>5776</v>
      </c>
      <c r="D22" s="48" t="s">
        <v>382</v>
      </c>
      <c r="E22" s="48" t="s">
        <v>338</v>
      </c>
      <c r="F22" s="48" t="s">
        <v>5610</v>
      </c>
      <c r="G22" s="48" t="s">
        <v>322</v>
      </c>
      <c r="H22" s="19">
        <v>-999999</v>
      </c>
      <c r="I22" s="19">
        <v>999999999</v>
      </c>
      <c r="J22" s="48" t="s">
        <v>5777</v>
      </c>
      <c r="K22" s="48" t="s">
        <v>5777</v>
      </c>
      <c r="L22" s="48" t="s">
        <v>310</v>
      </c>
      <c r="M22" s="48" t="s">
        <v>5788</v>
      </c>
    </row>
    <row r="23" spans="1:13">
      <c r="A23" s="48">
        <v>1</v>
      </c>
      <c r="B23" s="48" t="s">
        <v>5778</v>
      </c>
      <c r="C23" s="48" t="s">
        <v>5779</v>
      </c>
      <c r="D23" s="48" t="s">
        <v>382</v>
      </c>
      <c r="E23" s="48" t="s">
        <v>338</v>
      </c>
      <c r="F23" s="48" t="s">
        <v>5610</v>
      </c>
      <c r="G23" s="48" t="s">
        <v>322</v>
      </c>
      <c r="H23" s="19">
        <v>-999999</v>
      </c>
      <c r="I23" s="19">
        <v>999999999</v>
      </c>
      <c r="J23" s="48" t="s">
        <v>5777</v>
      </c>
      <c r="K23" s="48" t="s">
        <v>5777</v>
      </c>
      <c r="L23" s="48" t="s">
        <v>310</v>
      </c>
      <c r="M23" s="48" t="s">
        <v>5789</v>
      </c>
    </row>
    <row r="24" spans="1:13">
      <c r="A24" s="48">
        <v>1</v>
      </c>
      <c r="B24" s="48" t="s">
        <v>5780</v>
      </c>
      <c r="C24" s="48" t="s">
        <v>5781</v>
      </c>
      <c r="D24" s="48" t="s">
        <v>382</v>
      </c>
      <c r="E24" s="48" t="s">
        <v>338</v>
      </c>
      <c r="F24" s="48" t="s">
        <v>5610</v>
      </c>
      <c r="G24" s="48" t="s">
        <v>322</v>
      </c>
      <c r="H24" s="19">
        <v>-999999</v>
      </c>
      <c r="I24" s="19">
        <v>999999999</v>
      </c>
      <c r="J24" s="48" t="s">
        <v>5777</v>
      </c>
      <c r="K24" s="48" t="s">
        <v>5777</v>
      </c>
      <c r="L24" s="48" t="s">
        <v>310</v>
      </c>
      <c r="M24" s="48" t="s">
        <v>5790</v>
      </c>
    </row>
    <row r="25" spans="1:13">
      <c r="A25" s="48">
        <v>1</v>
      </c>
      <c r="B25" s="48" t="s">
        <v>5782</v>
      </c>
      <c r="C25" s="48" t="s">
        <v>5783</v>
      </c>
      <c r="D25" s="48" t="s">
        <v>382</v>
      </c>
      <c r="E25" s="48" t="s">
        <v>338</v>
      </c>
      <c r="F25" s="48" t="s">
        <v>5610</v>
      </c>
      <c r="G25" s="48" t="s">
        <v>322</v>
      </c>
      <c r="H25" s="19">
        <v>-999999</v>
      </c>
      <c r="I25" s="19">
        <v>999999999</v>
      </c>
      <c r="J25" s="48" t="s">
        <v>5777</v>
      </c>
      <c r="K25" s="48" t="s">
        <v>5777</v>
      </c>
      <c r="L25" s="48" t="s">
        <v>310</v>
      </c>
      <c r="M25" s="48" t="s">
        <v>5791</v>
      </c>
    </row>
    <row r="26" spans="1:13">
      <c r="A26" s="48">
        <v>1</v>
      </c>
      <c r="B26" s="48" t="s">
        <v>5784</v>
      </c>
      <c r="C26" s="48" t="s">
        <v>5785</v>
      </c>
      <c r="D26" s="48" t="s">
        <v>382</v>
      </c>
      <c r="E26" s="48" t="s">
        <v>338</v>
      </c>
      <c r="F26" s="48" t="s">
        <v>5610</v>
      </c>
      <c r="G26" s="48" t="s">
        <v>322</v>
      </c>
      <c r="H26" s="19">
        <v>-999999</v>
      </c>
      <c r="I26" s="19">
        <v>999999999</v>
      </c>
      <c r="J26" s="48" t="s">
        <v>5777</v>
      </c>
      <c r="K26" s="48" t="s">
        <v>5777</v>
      </c>
      <c r="L26" s="48" t="s">
        <v>310</v>
      </c>
      <c r="M26" s="48" t="s">
        <v>5792</v>
      </c>
    </row>
    <row r="27" spans="1:13" hidden="1">
      <c r="B27" s="48" t="s">
        <v>5786</v>
      </c>
      <c r="C27" s="48" t="s">
        <v>5787</v>
      </c>
      <c r="D27" s="48" t="s">
        <v>382</v>
      </c>
      <c r="E27" s="48" t="s">
        <v>338</v>
      </c>
      <c r="F27" s="48" t="s">
        <v>5610</v>
      </c>
      <c r="G27" s="48" t="s">
        <v>322</v>
      </c>
      <c r="H27" s="19">
        <v>-999999</v>
      </c>
      <c r="I27" s="19">
        <v>999999999</v>
      </c>
      <c r="J27" s="48" t="s">
        <v>5777</v>
      </c>
      <c r="K27" s="48" t="s">
        <v>5777</v>
      </c>
      <c r="L27" s="48" t="s">
        <v>310</v>
      </c>
      <c r="M27" s="48" t="s">
        <v>5793</v>
      </c>
    </row>
    <row r="28" spans="1:13" hidden="1">
      <c r="B28" s="48" t="s">
        <v>5794</v>
      </c>
      <c r="C28" s="48" t="s">
        <v>5795</v>
      </c>
      <c r="D28" s="48" t="s">
        <v>334</v>
      </c>
      <c r="E28" s="48" t="s">
        <v>338</v>
      </c>
      <c r="F28" s="48" t="s">
        <v>5610</v>
      </c>
      <c r="G28" s="48" t="s">
        <v>322</v>
      </c>
      <c r="H28" s="19">
        <v>0</v>
      </c>
      <c r="I28" s="19">
        <v>99999999</v>
      </c>
      <c r="J28" s="48">
        <v>1980</v>
      </c>
      <c r="K28" s="48">
        <v>2009</v>
      </c>
      <c r="L28" s="48">
        <v>29</v>
      </c>
    </row>
    <row r="29" spans="1:13" hidden="1">
      <c r="B29" s="48" t="s">
        <v>5797</v>
      </c>
      <c r="C29" s="48" t="s">
        <v>5796</v>
      </c>
      <c r="D29" s="48" t="s">
        <v>334</v>
      </c>
      <c r="E29" s="48" t="s">
        <v>338</v>
      </c>
      <c r="F29" s="48" t="s">
        <v>5610</v>
      </c>
      <c r="G29" s="48" t="s">
        <v>322</v>
      </c>
      <c r="H29" s="19">
        <v>0</v>
      </c>
      <c r="I29" s="19">
        <v>99999999</v>
      </c>
      <c r="J29" s="48">
        <v>1997</v>
      </c>
      <c r="K29" s="48">
        <v>2015</v>
      </c>
      <c r="L29" s="48">
        <v>19</v>
      </c>
    </row>
    <row r="30" spans="1:13" hidden="1">
      <c r="B30" s="48" t="s">
        <v>5798</v>
      </c>
      <c r="C30" s="48" t="s">
        <v>5799</v>
      </c>
      <c r="D30" s="48" t="s">
        <v>334</v>
      </c>
      <c r="E30" s="48" t="s">
        <v>338</v>
      </c>
      <c r="F30" s="48" t="s">
        <v>5610</v>
      </c>
      <c r="G30" s="48" t="s">
        <v>322</v>
      </c>
      <c r="H30" s="19">
        <v>0</v>
      </c>
      <c r="I30" s="11" t="s">
        <v>5800</v>
      </c>
      <c r="J30" s="48">
        <v>1997</v>
      </c>
      <c r="K30" s="48">
        <v>2009</v>
      </c>
      <c r="L30" s="48">
        <v>16</v>
      </c>
    </row>
    <row r="31" spans="1:13" hidden="1">
      <c r="B31" s="48" t="s">
        <v>5801</v>
      </c>
      <c r="C31" s="48" t="s">
        <v>5802</v>
      </c>
      <c r="D31" s="48" t="s">
        <v>334</v>
      </c>
      <c r="E31" s="48" t="s">
        <v>338</v>
      </c>
      <c r="F31" s="48" t="s">
        <v>5610</v>
      </c>
      <c r="G31" s="48" t="s">
        <v>322</v>
      </c>
      <c r="H31" s="19">
        <v>0</v>
      </c>
      <c r="I31" s="11" t="s">
        <v>5800</v>
      </c>
      <c r="J31" s="48">
        <v>1997</v>
      </c>
      <c r="K31" s="48">
        <v>2009</v>
      </c>
      <c r="L31" s="48">
        <v>16</v>
      </c>
    </row>
    <row r="32" spans="1:13" hidden="1">
      <c r="B32" s="48" t="s">
        <v>5803</v>
      </c>
      <c r="C32" s="48" t="s">
        <v>5804</v>
      </c>
      <c r="D32" s="48" t="s">
        <v>334</v>
      </c>
      <c r="E32" s="48" t="s">
        <v>338</v>
      </c>
      <c r="F32" s="48" t="s">
        <v>5610</v>
      </c>
      <c r="G32" s="48" t="s">
        <v>322</v>
      </c>
      <c r="H32" s="19">
        <v>0</v>
      </c>
      <c r="I32" s="11" t="s">
        <v>5800</v>
      </c>
      <c r="J32" s="48">
        <v>1997</v>
      </c>
      <c r="K32" s="48">
        <v>2009</v>
      </c>
      <c r="L32" s="48">
        <v>16</v>
      </c>
    </row>
    <row r="33" spans="2:12" hidden="1">
      <c r="B33" s="48" t="s">
        <v>5808</v>
      </c>
      <c r="C33" s="48" t="s">
        <v>5805</v>
      </c>
      <c r="D33" s="48" t="s">
        <v>334</v>
      </c>
      <c r="E33" s="48" t="s">
        <v>338</v>
      </c>
      <c r="F33" s="48" t="s">
        <v>5610</v>
      </c>
      <c r="G33" s="48" t="s">
        <v>322</v>
      </c>
      <c r="H33" s="19">
        <v>0</v>
      </c>
      <c r="I33" s="11" t="s">
        <v>5800</v>
      </c>
      <c r="J33" s="48">
        <v>1997</v>
      </c>
      <c r="K33" s="48">
        <v>2009</v>
      </c>
      <c r="L33" s="48">
        <v>16</v>
      </c>
    </row>
    <row r="34" spans="2:12" hidden="1">
      <c r="B34" t="s">
        <v>5807</v>
      </c>
      <c r="C34" s="48" t="s">
        <v>5806</v>
      </c>
      <c r="D34" s="48" t="s">
        <v>334</v>
      </c>
      <c r="E34" s="48" t="s">
        <v>338</v>
      </c>
      <c r="F34" s="48" t="s">
        <v>5610</v>
      </c>
      <c r="G34" s="48" t="s">
        <v>322</v>
      </c>
      <c r="H34" s="19">
        <v>0</v>
      </c>
      <c r="I34" s="11" t="s">
        <v>5800</v>
      </c>
      <c r="J34" s="48">
        <v>1997</v>
      </c>
      <c r="K34" s="48">
        <v>2009</v>
      </c>
      <c r="L34" s="48">
        <v>16</v>
      </c>
    </row>
    <row r="35" spans="2:12" hidden="1">
      <c r="B35" s="48" t="s">
        <v>5810</v>
      </c>
      <c r="C35" s="48" t="s">
        <v>5809</v>
      </c>
      <c r="D35" s="48" t="s">
        <v>334</v>
      </c>
      <c r="E35" s="48" t="s">
        <v>338</v>
      </c>
      <c r="F35" s="48" t="s">
        <v>5610</v>
      </c>
      <c r="G35" s="48" t="s">
        <v>322</v>
      </c>
      <c r="H35" s="19">
        <v>0</v>
      </c>
      <c r="I35" s="11" t="s">
        <v>5800</v>
      </c>
      <c r="J35" s="48">
        <v>1994</v>
      </c>
      <c r="K35" s="48">
        <v>2000</v>
      </c>
      <c r="L35" s="48">
        <v>7</v>
      </c>
    </row>
    <row r="37" spans="2:12">
      <c r="B37" s="14" t="s">
        <v>479</v>
      </c>
    </row>
    <row r="38" spans="2:12">
      <c r="B38" s="48" t="s">
        <v>5698</v>
      </c>
      <c r="C38" s="48" t="s">
        <v>5699</v>
      </c>
      <c r="D38" s="48" t="s">
        <v>300</v>
      </c>
      <c r="E38" s="48" t="s">
        <v>310</v>
      </c>
      <c r="F38" s="48" t="s">
        <v>310</v>
      </c>
      <c r="G38" s="48" t="s">
        <v>303</v>
      </c>
      <c r="H38" s="48" t="s">
        <v>310</v>
      </c>
      <c r="I38" s="48" t="s">
        <v>310</v>
      </c>
      <c r="J38" s="48">
        <v>1997</v>
      </c>
      <c r="K38" s="48">
        <v>2015</v>
      </c>
      <c r="L38" s="48">
        <v>17</v>
      </c>
    </row>
    <row r="39" spans="2:12">
      <c r="B39" s="48" t="s">
        <v>5703</v>
      </c>
      <c r="C39" s="48" t="s">
        <v>5702</v>
      </c>
      <c r="D39" s="48" t="s">
        <v>300</v>
      </c>
      <c r="E39" s="48" t="s">
        <v>310</v>
      </c>
      <c r="F39" s="48" t="s">
        <v>310</v>
      </c>
      <c r="G39" s="48" t="s">
        <v>303</v>
      </c>
      <c r="H39" s="48" t="s">
        <v>310</v>
      </c>
      <c r="I39" s="48" t="s">
        <v>310</v>
      </c>
      <c r="J39" s="48">
        <v>1997</v>
      </c>
      <c r="K39" s="48">
        <v>2006</v>
      </c>
      <c r="L39" s="48">
        <v>2</v>
      </c>
    </row>
    <row r="40" spans="2:12">
      <c r="B40" s="48" t="s">
        <v>5708</v>
      </c>
      <c r="C40" s="48" t="s">
        <v>5709</v>
      </c>
      <c r="D40" s="48" t="s">
        <v>300</v>
      </c>
      <c r="E40" s="48" t="s">
        <v>310</v>
      </c>
      <c r="F40" s="48" t="s">
        <v>310</v>
      </c>
      <c r="G40" s="48" t="s">
        <v>303</v>
      </c>
      <c r="H40" s="48" t="s">
        <v>310</v>
      </c>
      <c r="I40" s="48" t="s">
        <v>310</v>
      </c>
      <c r="J40" s="48">
        <v>1997</v>
      </c>
      <c r="K40" s="48">
        <v>2015</v>
      </c>
      <c r="L40" s="48">
        <v>17</v>
      </c>
    </row>
    <row r="41" spans="2:12">
      <c r="B41" t="s">
        <v>5710</v>
      </c>
      <c r="C41" t="s">
        <v>5711</v>
      </c>
      <c r="D41" s="48" t="s">
        <v>300</v>
      </c>
      <c r="E41" s="48" t="s">
        <v>310</v>
      </c>
      <c r="F41" s="48" t="s">
        <v>310</v>
      </c>
      <c r="G41" s="48" t="s">
        <v>303</v>
      </c>
      <c r="H41" s="48" t="s">
        <v>310</v>
      </c>
      <c r="I41" s="48" t="s">
        <v>310</v>
      </c>
      <c r="J41" s="48">
        <v>1997</v>
      </c>
      <c r="K41" s="48">
        <v>2015</v>
      </c>
      <c r="L41" s="48">
        <v>17</v>
      </c>
    </row>
    <row r="42" spans="2:12">
      <c r="B42" s="48" t="s">
        <v>5719</v>
      </c>
      <c r="C42" s="48" t="s">
        <v>5718</v>
      </c>
      <c r="D42" s="48" t="s">
        <v>300</v>
      </c>
      <c r="E42" s="48" t="s">
        <v>310</v>
      </c>
      <c r="F42" s="48" t="s">
        <v>310</v>
      </c>
      <c r="G42" s="48" t="s">
        <v>303</v>
      </c>
      <c r="H42" s="48" t="s">
        <v>310</v>
      </c>
      <c r="I42" s="48" t="s">
        <v>310</v>
      </c>
      <c r="J42" s="48">
        <v>1997</v>
      </c>
      <c r="K42" s="48">
        <v>2015</v>
      </c>
      <c r="L42" s="48">
        <v>17</v>
      </c>
    </row>
    <row r="43" spans="2:12">
      <c r="B43" s="48" t="s">
        <v>5721</v>
      </c>
      <c r="C43" s="48" t="s">
        <v>5720</v>
      </c>
      <c r="D43" s="48" t="s">
        <v>300</v>
      </c>
      <c r="E43" s="48" t="s">
        <v>310</v>
      </c>
      <c r="F43" s="48" t="s">
        <v>310</v>
      </c>
      <c r="G43" s="48" t="s">
        <v>303</v>
      </c>
      <c r="H43" s="48" t="s">
        <v>310</v>
      </c>
      <c r="I43" s="48" t="s">
        <v>310</v>
      </c>
      <c r="J43" s="48">
        <v>1997</v>
      </c>
      <c r="K43" s="48">
        <v>2015</v>
      </c>
      <c r="L43" s="48">
        <v>17</v>
      </c>
    </row>
    <row r="44" spans="2:12">
      <c r="B44" s="48" t="s">
        <v>5723</v>
      </c>
      <c r="C44" s="48" t="s">
        <v>5722</v>
      </c>
      <c r="D44" s="48" t="s">
        <v>300</v>
      </c>
      <c r="E44" s="48" t="s">
        <v>310</v>
      </c>
      <c r="F44" s="48" t="s">
        <v>310</v>
      </c>
      <c r="G44" s="48" t="s">
        <v>322</v>
      </c>
      <c r="H44" s="48">
        <v>1</v>
      </c>
      <c r="I44" s="48">
        <v>12</v>
      </c>
      <c r="J44" s="48">
        <v>1997</v>
      </c>
      <c r="K44" s="48">
        <v>2015</v>
      </c>
      <c r="L44" s="48">
        <v>17</v>
      </c>
    </row>
    <row r="45" spans="2:12">
      <c r="B45" s="48" t="s">
        <v>5725</v>
      </c>
      <c r="C45" s="48" t="s">
        <v>5724</v>
      </c>
      <c r="D45" s="48" t="s">
        <v>300</v>
      </c>
      <c r="E45" s="48" t="s">
        <v>310</v>
      </c>
      <c r="F45" s="48" t="s">
        <v>310</v>
      </c>
      <c r="G45" s="48" t="s">
        <v>303</v>
      </c>
      <c r="H45" s="48" t="s">
        <v>310</v>
      </c>
      <c r="I45" s="48" t="s">
        <v>310</v>
      </c>
      <c r="J45" s="48">
        <v>1997</v>
      </c>
      <c r="K45" s="48">
        <v>2015</v>
      </c>
      <c r="L45" s="48">
        <v>17</v>
      </c>
    </row>
    <row r="46" spans="2:12">
      <c r="B46" s="48" t="s">
        <v>5727</v>
      </c>
      <c r="C46" s="48" t="s">
        <v>5726</v>
      </c>
      <c r="D46" s="48" t="s">
        <v>300</v>
      </c>
      <c r="E46" s="48" t="s">
        <v>310</v>
      </c>
      <c r="F46" s="48" t="s">
        <v>310</v>
      </c>
      <c r="G46" s="48" t="s">
        <v>322</v>
      </c>
      <c r="H46" s="48">
        <v>1</v>
      </c>
      <c r="I46" s="48" t="s">
        <v>5728</v>
      </c>
      <c r="J46" s="48">
        <v>1997</v>
      </c>
      <c r="K46" s="48">
        <v>2015</v>
      </c>
      <c r="L46" s="48">
        <v>17</v>
      </c>
    </row>
    <row r="47" spans="2:12">
      <c r="B47" s="48" t="s">
        <v>5730</v>
      </c>
      <c r="C47" s="48" t="s">
        <v>5729</v>
      </c>
      <c r="D47" s="48" t="s">
        <v>300</v>
      </c>
      <c r="E47" s="48" t="s">
        <v>310</v>
      </c>
      <c r="F47" s="48" t="s">
        <v>310</v>
      </c>
      <c r="G47" s="48" t="s">
        <v>303</v>
      </c>
      <c r="H47" s="48" t="s">
        <v>310</v>
      </c>
      <c r="I47" s="48" t="s">
        <v>310</v>
      </c>
      <c r="J47" s="48">
        <v>1997</v>
      </c>
      <c r="K47" s="48">
        <v>2015</v>
      </c>
      <c r="L47" s="48">
        <v>17</v>
      </c>
    </row>
    <row r="48" spans="2:12">
      <c r="B48" s="48" t="s">
        <v>5732</v>
      </c>
      <c r="C48" t="s">
        <v>5731</v>
      </c>
      <c r="D48" s="48" t="s">
        <v>300</v>
      </c>
      <c r="E48" s="48" t="s">
        <v>310</v>
      </c>
      <c r="F48" s="48" t="s">
        <v>310</v>
      </c>
      <c r="G48" s="48" t="s">
        <v>303</v>
      </c>
      <c r="H48" s="48" t="s">
        <v>310</v>
      </c>
      <c r="I48" s="48" t="s">
        <v>310</v>
      </c>
      <c r="J48" s="48">
        <v>1997</v>
      </c>
      <c r="K48" s="48">
        <v>2015</v>
      </c>
      <c r="L48" s="48">
        <v>17</v>
      </c>
    </row>
    <row r="49" spans="2:12">
      <c r="B49" s="48" t="s">
        <v>5733</v>
      </c>
      <c r="C49" s="48" t="s">
        <v>5734</v>
      </c>
      <c r="D49" s="48" t="s">
        <v>300</v>
      </c>
      <c r="E49" s="48" t="s">
        <v>310</v>
      </c>
      <c r="F49" s="48" t="s">
        <v>310</v>
      </c>
      <c r="G49" s="48" t="s">
        <v>303</v>
      </c>
      <c r="H49" s="48" t="s">
        <v>310</v>
      </c>
      <c r="I49" s="48" t="s">
        <v>310</v>
      </c>
      <c r="J49" s="48">
        <v>1997</v>
      </c>
      <c r="K49" s="48">
        <v>2015</v>
      </c>
      <c r="L49" s="48">
        <v>17</v>
      </c>
    </row>
    <row r="50" spans="2:12">
      <c r="B50" s="48" t="s">
        <v>5742</v>
      </c>
      <c r="C50" s="48" t="s">
        <v>5737</v>
      </c>
      <c r="D50" s="48" t="s">
        <v>300</v>
      </c>
      <c r="E50" s="48" t="s">
        <v>310</v>
      </c>
      <c r="F50" s="48" t="s">
        <v>310</v>
      </c>
      <c r="G50" s="48" t="s">
        <v>303</v>
      </c>
      <c r="H50" s="48" t="s">
        <v>310</v>
      </c>
      <c r="I50" s="48" t="s">
        <v>310</v>
      </c>
      <c r="J50" s="48">
        <v>1997</v>
      </c>
      <c r="K50" s="48">
        <v>2015</v>
      </c>
      <c r="L50" s="48">
        <v>17</v>
      </c>
    </row>
    <row r="51" spans="2:12">
      <c r="B51" s="48" t="s">
        <v>5739</v>
      </c>
      <c r="C51" s="48" t="s">
        <v>5738</v>
      </c>
      <c r="D51" s="48" t="s">
        <v>300</v>
      </c>
      <c r="E51" s="48" t="s">
        <v>310</v>
      </c>
      <c r="F51" s="48" t="s">
        <v>310</v>
      </c>
      <c r="G51" s="48" t="s">
        <v>303</v>
      </c>
      <c r="H51" s="48" t="s">
        <v>310</v>
      </c>
      <c r="I51" s="48" t="s">
        <v>310</v>
      </c>
      <c r="J51" s="48">
        <v>1997</v>
      </c>
      <c r="K51" s="48">
        <v>2015</v>
      </c>
      <c r="L51" s="48">
        <v>17</v>
      </c>
    </row>
    <row r="52" spans="2:12">
      <c r="B52" s="48" t="s">
        <v>5741</v>
      </c>
      <c r="C52" s="48" t="s">
        <v>5740</v>
      </c>
      <c r="D52" s="48" t="s">
        <v>300</v>
      </c>
      <c r="E52" s="48" t="s">
        <v>310</v>
      </c>
      <c r="F52" s="48" t="s">
        <v>310</v>
      </c>
      <c r="G52" s="48" t="s">
        <v>303</v>
      </c>
      <c r="H52" s="48" t="s">
        <v>310</v>
      </c>
      <c r="I52" s="48" t="s">
        <v>310</v>
      </c>
      <c r="J52" s="48">
        <v>1997</v>
      </c>
      <c r="K52" s="48">
        <v>2015</v>
      </c>
      <c r="L52" s="48">
        <v>17</v>
      </c>
    </row>
    <row r="53" spans="2:12">
      <c r="B53" s="48" t="s">
        <v>5743</v>
      </c>
      <c r="C53" s="48" t="s">
        <v>5744</v>
      </c>
      <c r="D53" s="48" t="s">
        <v>300</v>
      </c>
      <c r="E53" s="48" t="s">
        <v>310</v>
      </c>
      <c r="F53" s="48" t="s">
        <v>310</v>
      </c>
      <c r="G53" s="48" t="s">
        <v>322</v>
      </c>
      <c r="H53" s="48">
        <v>1</v>
      </c>
      <c r="I53" s="48" t="s">
        <v>5728</v>
      </c>
      <c r="J53" s="48">
        <v>1997</v>
      </c>
      <c r="K53" s="48">
        <v>2015</v>
      </c>
      <c r="L53" s="48">
        <v>17</v>
      </c>
    </row>
    <row r="54" spans="2:12">
      <c r="B54" s="48" t="s">
        <v>5746</v>
      </c>
      <c r="C54" s="48" t="s">
        <v>5745</v>
      </c>
      <c r="D54" s="48" t="s">
        <v>300</v>
      </c>
      <c r="E54" s="48" t="s">
        <v>310</v>
      </c>
      <c r="F54" s="48" t="s">
        <v>310</v>
      </c>
      <c r="G54" s="48" t="s">
        <v>303</v>
      </c>
      <c r="H54" s="48" t="s">
        <v>310</v>
      </c>
      <c r="I54" s="48" t="s">
        <v>310</v>
      </c>
      <c r="J54" s="48">
        <v>1997</v>
      </c>
      <c r="K54" s="48">
        <v>2015</v>
      </c>
      <c r="L54" s="48">
        <v>17</v>
      </c>
    </row>
    <row r="55" spans="2:12">
      <c r="B55" s="48" t="s">
        <v>5748</v>
      </c>
      <c r="C55" s="48" t="s">
        <v>5747</v>
      </c>
      <c r="D55" s="48" t="s">
        <v>300</v>
      </c>
      <c r="E55" s="48" t="s">
        <v>310</v>
      </c>
      <c r="F55" s="48" t="s">
        <v>310</v>
      </c>
      <c r="G55" s="48" t="s">
        <v>303</v>
      </c>
      <c r="H55" s="48" t="s">
        <v>310</v>
      </c>
      <c r="I55" s="48" t="s">
        <v>310</v>
      </c>
      <c r="J55" s="48">
        <v>1997</v>
      </c>
      <c r="K55" s="48">
        <v>2015</v>
      </c>
      <c r="L55" s="48">
        <v>17</v>
      </c>
    </row>
    <row r="56" spans="2:12">
      <c r="B56" s="48" t="s">
        <v>5750</v>
      </c>
      <c r="C56" s="48" t="s">
        <v>5749</v>
      </c>
      <c r="D56" s="48" t="s">
        <v>300</v>
      </c>
      <c r="E56" s="48" t="s">
        <v>310</v>
      </c>
      <c r="F56" s="48" t="s">
        <v>310</v>
      </c>
      <c r="G56" s="48" t="s">
        <v>303</v>
      </c>
      <c r="H56" s="48" t="s">
        <v>310</v>
      </c>
      <c r="I56" s="48" t="s">
        <v>310</v>
      </c>
      <c r="J56" s="48">
        <v>1997</v>
      </c>
      <c r="K56" s="48">
        <v>2015</v>
      </c>
      <c r="L56" s="48">
        <v>17</v>
      </c>
    </row>
    <row r="57" spans="2:12">
      <c r="B57" s="48" t="s">
        <v>5752</v>
      </c>
      <c r="C57" s="48" t="s">
        <v>5751</v>
      </c>
      <c r="D57" s="48" t="s">
        <v>300</v>
      </c>
      <c r="E57" s="48" t="s">
        <v>310</v>
      </c>
      <c r="F57" s="48" t="s">
        <v>310</v>
      </c>
      <c r="G57" s="48" t="s">
        <v>303</v>
      </c>
      <c r="H57" s="48" t="s">
        <v>310</v>
      </c>
      <c r="I57" s="48" t="s">
        <v>310</v>
      </c>
      <c r="J57" s="48">
        <v>1997</v>
      </c>
      <c r="K57" s="48">
        <v>2015</v>
      </c>
      <c r="L57" s="48">
        <v>17</v>
      </c>
    </row>
    <row r="58" spans="2:12">
      <c r="B58" s="48" t="s">
        <v>5698</v>
      </c>
      <c r="C58" s="48" t="s">
        <v>5699</v>
      </c>
      <c r="D58" s="48" t="s">
        <v>300</v>
      </c>
      <c r="E58" s="48" t="s">
        <v>310</v>
      </c>
      <c r="F58" s="48" t="s">
        <v>310</v>
      </c>
      <c r="G58" s="48" t="s">
        <v>303</v>
      </c>
      <c r="H58" s="48" t="s">
        <v>310</v>
      </c>
      <c r="I58" s="48" t="s">
        <v>310</v>
      </c>
      <c r="J58" s="48">
        <v>1997</v>
      </c>
      <c r="K58" s="48">
        <v>2015</v>
      </c>
      <c r="L58" s="48">
        <v>17</v>
      </c>
    </row>
  </sheetData>
  <autoFilter ref="A1:O35">
    <filterColumn colId="0">
      <customFilters>
        <customFilter operator="notEqual" val=" "/>
      </customFilters>
    </filterColumn>
  </autoFilter>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214"/>
  <sheetViews>
    <sheetView workbookViewId="0">
      <pane ySplit="1" topLeftCell="A2" activePane="bottomLeft" state="frozen"/>
      <selection pane="bottomLeft"/>
    </sheetView>
  </sheetViews>
  <sheetFormatPr defaultRowHeight="15"/>
  <cols>
    <col min="1" max="1" width="8.7109375" style="48"/>
    <col min="2" max="2" width="13.7109375" customWidth="1"/>
    <col min="3" max="3" width="21.42578125" bestFit="1" customWidth="1"/>
    <col min="4" max="4" width="17" bestFit="1" customWidth="1"/>
    <col min="5" max="7" width="17" customWidth="1"/>
    <col min="8" max="8" width="17" style="22" customWidth="1"/>
    <col min="9"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21" t="s">
        <v>306</v>
      </c>
      <c r="I1" s="8" t="s">
        <v>307</v>
      </c>
      <c r="J1" s="8" t="s">
        <v>290</v>
      </c>
      <c r="K1" s="8" t="s">
        <v>291</v>
      </c>
      <c r="L1" s="8" t="s">
        <v>292</v>
      </c>
      <c r="M1" s="8" t="s">
        <v>293</v>
      </c>
    </row>
    <row r="2" spans="1:13" hidden="1">
      <c r="B2" s="14" t="s">
        <v>613</v>
      </c>
    </row>
    <row r="3" spans="1:13" hidden="1">
      <c r="B3" t="s">
        <v>617</v>
      </c>
      <c r="C3" t="s">
        <v>618</v>
      </c>
      <c r="D3" t="s">
        <v>300</v>
      </c>
      <c r="E3" t="s">
        <v>310</v>
      </c>
      <c r="F3" t="s">
        <v>310</v>
      </c>
      <c r="G3" s="10" t="s">
        <v>322</v>
      </c>
      <c r="H3" s="22" t="s">
        <v>929</v>
      </c>
      <c r="I3">
        <v>15</v>
      </c>
      <c r="J3">
        <v>1987</v>
      </c>
      <c r="K3">
        <v>1988</v>
      </c>
      <c r="L3">
        <v>1</v>
      </c>
    </row>
    <row r="4" spans="1:13" hidden="1">
      <c r="B4" t="s">
        <v>642</v>
      </c>
      <c r="C4" t="s">
        <v>641</v>
      </c>
      <c r="D4" t="s">
        <v>300</v>
      </c>
      <c r="E4" t="s">
        <v>310</v>
      </c>
      <c r="F4" t="s">
        <v>310</v>
      </c>
      <c r="G4" t="s">
        <v>303</v>
      </c>
      <c r="H4" s="22" t="s">
        <v>310</v>
      </c>
      <c r="I4" t="s">
        <v>310</v>
      </c>
      <c r="J4">
        <v>1987</v>
      </c>
      <c r="K4">
        <v>1988</v>
      </c>
      <c r="L4">
        <v>1</v>
      </c>
    </row>
    <row r="5" spans="1:13" hidden="1">
      <c r="B5" t="s">
        <v>644</v>
      </c>
      <c r="C5" t="s">
        <v>643</v>
      </c>
      <c r="D5" t="s">
        <v>334</v>
      </c>
      <c r="E5" t="s">
        <v>338</v>
      </c>
      <c r="F5" t="s">
        <v>820</v>
      </c>
      <c r="G5" t="s">
        <v>303</v>
      </c>
      <c r="H5" s="22" t="s">
        <v>671</v>
      </c>
      <c r="I5" t="s">
        <v>672</v>
      </c>
      <c r="J5">
        <v>1987</v>
      </c>
      <c r="K5">
        <v>1988</v>
      </c>
      <c r="L5">
        <v>1</v>
      </c>
    </row>
    <row r="6" spans="1:13" hidden="1">
      <c r="B6" t="s">
        <v>646</v>
      </c>
      <c r="C6" t="s">
        <v>645</v>
      </c>
      <c r="D6" t="s">
        <v>334</v>
      </c>
      <c r="E6" t="s">
        <v>338</v>
      </c>
      <c r="F6" t="s">
        <v>820</v>
      </c>
      <c r="G6" s="10" t="s">
        <v>322</v>
      </c>
      <c r="H6" s="22" t="s">
        <v>929</v>
      </c>
      <c r="I6" t="s">
        <v>415</v>
      </c>
      <c r="J6">
        <v>1987</v>
      </c>
      <c r="K6">
        <v>1988</v>
      </c>
      <c r="L6">
        <v>1</v>
      </c>
    </row>
    <row r="7" spans="1:13" hidden="1">
      <c r="B7" t="s">
        <v>647</v>
      </c>
      <c r="C7" t="s">
        <v>648</v>
      </c>
      <c r="D7" t="s">
        <v>300</v>
      </c>
      <c r="E7" t="s">
        <v>310</v>
      </c>
      <c r="F7" t="s">
        <v>310</v>
      </c>
      <c r="G7" t="s">
        <v>303</v>
      </c>
      <c r="H7" s="22" t="s">
        <v>649</v>
      </c>
      <c r="I7" t="s">
        <v>29</v>
      </c>
      <c r="J7">
        <v>1987</v>
      </c>
      <c r="K7">
        <v>1988</v>
      </c>
      <c r="L7">
        <v>1</v>
      </c>
    </row>
    <row r="8" spans="1:13">
      <c r="A8" s="48">
        <v>1</v>
      </c>
      <c r="B8" t="s">
        <v>651</v>
      </c>
      <c r="C8" t="s">
        <v>650</v>
      </c>
      <c r="D8" t="s">
        <v>334</v>
      </c>
      <c r="E8" t="s">
        <v>338</v>
      </c>
      <c r="F8" t="s">
        <v>820</v>
      </c>
      <c r="G8" s="10" t="s">
        <v>303</v>
      </c>
      <c r="H8" s="22" t="s">
        <v>670</v>
      </c>
      <c r="I8" t="s">
        <v>673</v>
      </c>
      <c r="J8">
        <v>1987</v>
      </c>
      <c r="K8">
        <v>1988</v>
      </c>
      <c r="L8">
        <v>1</v>
      </c>
    </row>
    <row r="9" spans="1:13" hidden="1">
      <c r="B9" t="s">
        <v>653</v>
      </c>
      <c r="C9" t="s">
        <v>652</v>
      </c>
      <c r="D9" t="s">
        <v>300</v>
      </c>
      <c r="E9" t="s">
        <v>310</v>
      </c>
      <c r="F9" t="s">
        <v>310</v>
      </c>
      <c r="G9" t="s">
        <v>303</v>
      </c>
      <c r="H9" s="22" t="s">
        <v>310</v>
      </c>
      <c r="I9" t="s">
        <v>310</v>
      </c>
      <c r="J9">
        <v>1987</v>
      </c>
      <c r="K9">
        <v>1988</v>
      </c>
      <c r="L9">
        <v>1</v>
      </c>
    </row>
    <row r="10" spans="1:13" hidden="1">
      <c r="B10" t="s">
        <v>654</v>
      </c>
      <c r="C10" t="s">
        <v>655</v>
      </c>
      <c r="D10" t="s">
        <v>300</v>
      </c>
      <c r="E10" t="s">
        <v>310</v>
      </c>
      <c r="F10" t="s">
        <v>310</v>
      </c>
      <c r="G10" s="10" t="s">
        <v>322</v>
      </c>
      <c r="H10" s="22" t="s">
        <v>929</v>
      </c>
      <c r="I10">
        <v>9</v>
      </c>
      <c r="J10">
        <v>1987</v>
      </c>
      <c r="K10">
        <v>1988</v>
      </c>
      <c r="L10">
        <v>1</v>
      </c>
    </row>
    <row r="11" spans="1:13" hidden="1">
      <c r="B11" t="s">
        <v>657</v>
      </c>
      <c r="C11" t="s">
        <v>656</v>
      </c>
      <c r="D11" t="s">
        <v>334</v>
      </c>
      <c r="E11" t="s">
        <v>338</v>
      </c>
      <c r="F11" t="s">
        <v>820</v>
      </c>
      <c r="G11" s="10" t="s">
        <v>303</v>
      </c>
      <c r="H11" s="22" t="s">
        <v>658</v>
      </c>
      <c r="I11" t="s">
        <v>659</v>
      </c>
      <c r="J11">
        <v>1987</v>
      </c>
      <c r="K11">
        <v>1988</v>
      </c>
      <c r="L11">
        <v>1</v>
      </c>
    </row>
    <row r="12" spans="1:13" hidden="1">
      <c r="B12" t="s">
        <v>661</v>
      </c>
      <c r="C12" s="3" t="s">
        <v>660</v>
      </c>
      <c r="D12" t="s">
        <v>334</v>
      </c>
      <c r="E12" t="s">
        <v>338</v>
      </c>
      <c r="F12" t="s">
        <v>820</v>
      </c>
      <c r="G12" s="10" t="s">
        <v>303</v>
      </c>
      <c r="H12" s="22" t="s">
        <v>658</v>
      </c>
      <c r="I12" t="s">
        <v>659</v>
      </c>
      <c r="J12">
        <v>1987</v>
      </c>
      <c r="K12">
        <v>1988</v>
      </c>
      <c r="L12">
        <v>1</v>
      </c>
    </row>
    <row r="13" spans="1:13" hidden="1">
      <c r="B13" t="s">
        <v>663</v>
      </c>
      <c r="C13" s="3" t="s">
        <v>662</v>
      </c>
      <c r="D13" t="s">
        <v>300</v>
      </c>
      <c r="E13" t="s">
        <v>310</v>
      </c>
      <c r="F13" t="s">
        <v>310</v>
      </c>
      <c r="G13" t="s">
        <v>303</v>
      </c>
      <c r="H13" s="22" t="s">
        <v>310</v>
      </c>
      <c r="I13" t="s">
        <v>310</v>
      </c>
      <c r="J13">
        <v>1987</v>
      </c>
      <c r="K13">
        <v>1988</v>
      </c>
      <c r="L13">
        <v>1</v>
      </c>
      <c r="M13" t="s">
        <v>666</v>
      </c>
    </row>
    <row r="14" spans="1:13" hidden="1">
      <c r="B14" t="s">
        <v>665</v>
      </c>
      <c r="C14" s="3" t="s">
        <v>664</v>
      </c>
      <c r="D14" t="s">
        <v>334</v>
      </c>
      <c r="E14" t="s">
        <v>338</v>
      </c>
      <c r="F14" t="s">
        <v>820</v>
      </c>
      <c r="G14" s="10" t="s">
        <v>322</v>
      </c>
      <c r="H14" s="22" t="s">
        <v>929</v>
      </c>
      <c r="I14" t="s">
        <v>415</v>
      </c>
      <c r="J14">
        <v>1987</v>
      </c>
      <c r="K14">
        <v>1988</v>
      </c>
      <c r="L14">
        <v>1</v>
      </c>
    </row>
    <row r="15" spans="1:13" hidden="1">
      <c r="B15" t="s">
        <v>668</v>
      </c>
      <c r="C15" s="3" t="s">
        <v>667</v>
      </c>
      <c r="D15" t="s">
        <v>334</v>
      </c>
      <c r="E15" t="s">
        <v>338</v>
      </c>
      <c r="F15" t="s">
        <v>820</v>
      </c>
      <c r="G15" s="10" t="s">
        <v>322</v>
      </c>
      <c r="H15" s="22" t="s">
        <v>670</v>
      </c>
      <c r="I15" t="s">
        <v>669</v>
      </c>
      <c r="J15">
        <v>1987</v>
      </c>
      <c r="K15">
        <v>1988</v>
      </c>
      <c r="L15">
        <v>1</v>
      </c>
    </row>
    <row r="16" spans="1:13" hidden="1">
      <c r="B16" t="s">
        <v>675</v>
      </c>
      <c r="C16" s="3" t="s">
        <v>674</v>
      </c>
      <c r="D16" t="s">
        <v>300</v>
      </c>
      <c r="E16" t="s">
        <v>310</v>
      </c>
      <c r="F16" t="s">
        <v>310</v>
      </c>
      <c r="G16" t="s">
        <v>303</v>
      </c>
      <c r="H16" s="22" t="s">
        <v>310</v>
      </c>
      <c r="I16" t="s">
        <v>310</v>
      </c>
      <c r="J16">
        <v>1987</v>
      </c>
      <c r="K16">
        <v>1988</v>
      </c>
      <c r="L16">
        <v>1</v>
      </c>
    </row>
    <row r="17" spans="1:13" hidden="1">
      <c r="B17" t="s">
        <v>677</v>
      </c>
      <c r="C17" s="3" t="s">
        <v>676</v>
      </c>
      <c r="D17" t="s">
        <v>334</v>
      </c>
      <c r="E17" t="s">
        <v>338</v>
      </c>
      <c r="F17" t="s">
        <v>820</v>
      </c>
      <c r="G17" s="10" t="s">
        <v>322</v>
      </c>
      <c r="H17" s="22" t="s">
        <v>929</v>
      </c>
      <c r="I17" t="s">
        <v>415</v>
      </c>
      <c r="J17">
        <v>1987</v>
      </c>
      <c r="K17">
        <v>1988</v>
      </c>
      <c r="L17">
        <v>1</v>
      </c>
    </row>
    <row r="18" spans="1:13" hidden="1">
      <c r="B18" t="s">
        <v>679</v>
      </c>
      <c r="C18" s="3" t="s">
        <v>678</v>
      </c>
      <c r="D18" t="s">
        <v>382</v>
      </c>
      <c r="E18" t="s">
        <v>310</v>
      </c>
      <c r="F18" t="s">
        <v>310</v>
      </c>
      <c r="G18" t="s">
        <v>303</v>
      </c>
      <c r="H18" s="22" t="s">
        <v>310</v>
      </c>
      <c r="I18" t="s">
        <v>310</v>
      </c>
      <c r="J18">
        <v>1987</v>
      </c>
      <c r="K18">
        <v>1988</v>
      </c>
      <c r="L18">
        <v>1</v>
      </c>
    </row>
    <row r="19" spans="1:13" hidden="1">
      <c r="B19" t="s">
        <v>681</v>
      </c>
      <c r="C19" s="3" t="s">
        <v>680</v>
      </c>
      <c r="D19" t="s">
        <v>300</v>
      </c>
      <c r="E19" t="s">
        <v>310</v>
      </c>
      <c r="F19" t="s">
        <v>310</v>
      </c>
      <c r="G19" t="s">
        <v>303</v>
      </c>
      <c r="H19" s="22" t="s">
        <v>310</v>
      </c>
      <c r="I19" t="s">
        <v>310</v>
      </c>
      <c r="J19">
        <v>1987</v>
      </c>
      <c r="K19">
        <v>1988</v>
      </c>
      <c r="L19">
        <v>1</v>
      </c>
    </row>
    <row r="20" spans="1:13">
      <c r="A20" s="48">
        <v>1</v>
      </c>
      <c r="B20" t="s">
        <v>682</v>
      </c>
      <c r="C20" s="3" t="s">
        <v>683</v>
      </c>
      <c r="D20" t="s">
        <v>382</v>
      </c>
      <c r="E20" t="s">
        <v>338</v>
      </c>
      <c r="F20" t="s">
        <v>820</v>
      </c>
      <c r="G20" t="s">
        <v>303</v>
      </c>
      <c r="H20" s="22" t="s">
        <v>684</v>
      </c>
      <c r="I20" t="s">
        <v>685</v>
      </c>
      <c r="J20">
        <v>1987</v>
      </c>
      <c r="K20">
        <v>1988</v>
      </c>
      <c r="L20">
        <v>1</v>
      </c>
    </row>
    <row r="21" spans="1:13" hidden="1">
      <c r="B21" t="s">
        <v>687</v>
      </c>
      <c r="C21" s="3" t="s">
        <v>686</v>
      </c>
      <c r="D21" t="s">
        <v>382</v>
      </c>
      <c r="E21" t="s">
        <v>338</v>
      </c>
      <c r="F21" t="s">
        <v>820</v>
      </c>
      <c r="G21" t="s">
        <v>303</v>
      </c>
      <c r="H21" s="22" t="s">
        <v>688</v>
      </c>
      <c r="I21" t="s">
        <v>689</v>
      </c>
      <c r="J21">
        <v>1987</v>
      </c>
      <c r="K21">
        <v>1988</v>
      </c>
      <c r="L21">
        <v>1</v>
      </c>
    </row>
    <row r="22" spans="1:13" hidden="1">
      <c r="B22" t="s">
        <v>691</v>
      </c>
      <c r="C22" s="3" t="s">
        <v>690</v>
      </c>
      <c r="D22" t="s">
        <v>382</v>
      </c>
      <c r="E22" t="s">
        <v>310</v>
      </c>
      <c r="F22" t="s">
        <v>310</v>
      </c>
      <c r="G22" t="s">
        <v>303</v>
      </c>
      <c r="H22" s="22" t="s">
        <v>310</v>
      </c>
      <c r="I22" t="s">
        <v>310</v>
      </c>
      <c r="J22">
        <v>1987</v>
      </c>
      <c r="K22">
        <v>1988</v>
      </c>
      <c r="L22">
        <v>1</v>
      </c>
    </row>
    <row r="23" spans="1:13" hidden="1">
      <c r="B23" t="s">
        <v>693</v>
      </c>
      <c r="C23" s="3" t="s">
        <v>692</v>
      </c>
      <c r="D23" t="s">
        <v>382</v>
      </c>
      <c r="E23" t="s">
        <v>310</v>
      </c>
      <c r="F23" t="s">
        <v>310</v>
      </c>
      <c r="G23" t="s">
        <v>303</v>
      </c>
      <c r="H23" s="22" t="s">
        <v>310</v>
      </c>
      <c r="I23" t="s">
        <v>310</v>
      </c>
      <c r="J23">
        <v>1987</v>
      </c>
      <c r="K23">
        <v>1988</v>
      </c>
      <c r="L23">
        <v>1</v>
      </c>
    </row>
    <row r="24" spans="1:13">
      <c r="A24" s="48">
        <v>1</v>
      </c>
      <c r="B24" t="s">
        <v>695</v>
      </c>
      <c r="C24" s="3" t="s">
        <v>694</v>
      </c>
      <c r="D24" t="s">
        <v>382</v>
      </c>
      <c r="E24" t="s">
        <v>338</v>
      </c>
      <c r="F24" t="s">
        <v>820</v>
      </c>
      <c r="G24" t="s">
        <v>303</v>
      </c>
      <c r="H24" s="22" t="s">
        <v>696</v>
      </c>
      <c r="I24" t="s">
        <v>659</v>
      </c>
      <c r="J24">
        <v>1987</v>
      </c>
      <c r="K24">
        <v>1988</v>
      </c>
      <c r="L24">
        <v>1</v>
      </c>
    </row>
    <row r="25" spans="1:13" hidden="1">
      <c r="B25" t="s">
        <v>698</v>
      </c>
      <c r="C25" s="3" t="s">
        <v>697</v>
      </c>
      <c r="D25" t="s">
        <v>300</v>
      </c>
      <c r="E25" t="s">
        <v>310</v>
      </c>
      <c r="F25" t="s">
        <v>310</v>
      </c>
      <c r="G25" t="s">
        <v>303</v>
      </c>
      <c r="H25" s="22" t="s">
        <v>310</v>
      </c>
      <c r="I25" t="s">
        <v>310</v>
      </c>
      <c r="J25">
        <v>1987</v>
      </c>
      <c r="K25">
        <v>1988</v>
      </c>
      <c r="L25">
        <v>1</v>
      </c>
    </row>
    <row r="26" spans="1:13" hidden="1">
      <c r="B26" t="s">
        <v>701</v>
      </c>
      <c r="C26" s="3" t="s">
        <v>699</v>
      </c>
      <c r="D26" t="s">
        <v>382</v>
      </c>
      <c r="E26" t="s">
        <v>338</v>
      </c>
      <c r="F26" t="s">
        <v>820</v>
      </c>
      <c r="G26" t="s">
        <v>303</v>
      </c>
      <c r="H26" s="22" t="s">
        <v>700</v>
      </c>
      <c r="I26" t="s">
        <v>669</v>
      </c>
      <c r="J26">
        <v>1987</v>
      </c>
      <c r="K26">
        <v>1988</v>
      </c>
      <c r="L26">
        <v>1</v>
      </c>
    </row>
    <row r="27" spans="1:13" hidden="1">
      <c r="B27" s="19" t="s">
        <v>703</v>
      </c>
      <c r="C27" s="3" t="s">
        <v>702</v>
      </c>
      <c r="D27" t="s">
        <v>382</v>
      </c>
      <c r="E27" t="s">
        <v>310</v>
      </c>
      <c r="F27" t="s">
        <v>310</v>
      </c>
      <c r="G27" t="s">
        <v>303</v>
      </c>
      <c r="H27" s="22" t="s">
        <v>310</v>
      </c>
      <c r="I27" t="s">
        <v>310</v>
      </c>
      <c r="J27">
        <v>1987</v>
      </c>
      <c r="K27">
        <v>1988</v>
      </c>
      <c r="L27">
        <v>1</v>
      </c>
      <c r="M27" t="s">
        <v>704</v>
      </c>
    </row>
    <row r="28" spans="1:13">
      <c r="A28" s="48">
        <v>1</v>
      </c>
      <c r="B28" t="s">
        <v>706</v>
      </c>
      <c r="C28" s="3" t="s">
        <v>705</v>
      </c>
      <c r="D28" t="s">
        <v>382</v>
      </c>
      <c r="E28" t="s">
        <v>338</v>
      </c>
      <c r="F28" t="s">
        <v>820</v>
      </c>
      <c r="G28" t="s">
        <v>303</v>
      </c>
      <c r="H28" s="22" t="s">
        <v>929</v>
      </c>
      <c r="I28" t="s">
        <v>415</v>
      </c>
      <c r="J28">
        <v>1987</v>
      </c>
      <c r="K28">
        <v>1988</v>
      </c>
      <c r="L28">
        <v>1</v>
      </c>
      <c r="M28" t="s">
        <v>707</v>
      </c>
    </row>
    <row r="29" spans="1:13">
      <c r="A29" s="48">
        <v>1</v>
      </c>
      <c r="B29" s="3" t="s">
        <v>709</v>
      </c>
      <c r="C29" s="3" t="s">
        <v>708</v>
      </c>
      <c r="D29" t="s">
        <v>382</v>
      </c>
      <c r="E29" t="s">
        <v>338</v>
      </c>
      <c r="F29" t="s">
        <v>820</v>
      </c>
      <c r="G29" s="10" t="s">
        <v>322</v>
      </c>
      <c r="H29" s="22" t="s">
        <v>929</v>
      </c>
      <c r="I29" t="s">
        <v>415</v>
      </c>
      <c r="J29">
        <v>1987</v>
      </c>
      <c r="K29">
        <v>1988</v>
      </c>
      <c r="L29">
        <v>1</v>
      </c>
      <c r="M29" t="s">
        <v>707</v>
      </c>
    </row>
    <row r="30" spans="1:13">
      <c r="A30" s="48">
        <v>1</v>
      </c>
      <c r="B30" s="3" t="s">
        <v>711</v>
      </c>
      <c r="C30" s="3" t="s">
        <v>710</v>
      </c>
      <c r="D30" t="s">
        <v>382</v>
      </c>
      <c r="E30" t="s">
        <v>338</v>
      </c>
      <c r="F30" t="s">
        <v>820</v>
      </c>
      <c r="G30" t="s">
        <v>303</v>
      </c>
      <c r="H30" s="22" t="s">
        <v>929</v>
      </c>
      <c r="I30" t="s">
        <v>685</v>
      </c>
      <c r="J30">
        <v>1987</v>
      </c>
      <c r="K30">
        <v>1988</v>
      </c>
      <c r="L30">
        <v>1</v>
      </c>
    </row>
    <row r="31" spans="1:13">
      <c r="A31" s="48">
        <v>1</v>
      </c>
      <c r="B31" s="3" t="s">
        <v>713</v>
      </c>
      <c r="C31" s="3" t="s">
        <v>712</v>
      </c>
      <c r="D31" t="s">
        <v>382</v>
      </c>
      <c r="E31" t="s">
        <v>338</v>
      </c>
      <c r="F31" t="s">
        <v>820</v>
      </c>
      <c r="G31" t="s">
        <v>303</v>
      </c>
      <c r="H31" s="22" t="s">
        <v>929</v>
      </c>
      <c r="I31" t="s">
        <v>685</v>
      </c>
      <c r="J31">
        <v>1987</v>
      </c>
      <c r="K31">
        <v>1988</v>
      </c>
      <c r="L31">
        <v>1</v>
      </c>
    </row>
    <row r="32" spans="1:13" hidden="1">
      <c r="B32" s="3" t="s">
        <v>720</v>
      </c>
      <c r="C32" s="3" t="s">
        <v>714</v>
      </c>
      <c r="D32" t="s">
        <v>382</v>
      </c>
      <c r="E32" t="s">
        <v>310</v>
      </c>
      <c r="F32" t="s">
        <v>310</v>
      </c>
      <c r="G32" t="s">
        <v>303</v>
      </c>
      <c r="H32" s="22" t="s">
        <v>310</v>
      </c>
      <c r="I32" t="s">
        <v>310</v>
      </c>
      <c r="J32">
        <v>1987</v>
      </c>
      <c r="K32">
        <v>1988</v>
      </c>
      <c r="L32">
        <v>1</v>
      </c>
      <c r="M32" t="s">
        <v>715</v>
      </c>
    </row>
    <row r="33" spans="1:13">
      <c r="A33" s="48">
        <v>1</v>
      </c>
      <c r="B33" s="3" t="s">
        <v>717</v>
      </c>
      <c r="C33" s="3" t="s">
        <v>716</v>
      </c>
      <c r="D33" t="s">
        <v>382</v>
      </c>
      <c r="E33" t="s">
        <v>338</v>
      </c>
      <c r="F33" t="s">
        <v>820</v>
      </c>
      <c r="G33" t="s">
        <v>303</v>
      </c>
      <c r="H33" s="22" t="s">
        <v>670</v>
      </c>
      <c r="I33" t="s">
        <v>718</v>
      </c>
      <c r="J33">
        <v>1987</v>
      </c>
      <c r="K33">
        <v>1988</v>
      </c>
      <c r="L33">
        <v>1</v>
      </c>
      <c r="M33" t="s">
        <v>719</v>
      </c>
    </row>
    <row r="34" spans="1:13" hidden="1">
      <c r="B34" s="3" t="s">
        <v>726</v>
      </c>
      <c r="C34" s="3" t="s">
        <v>725</v>
      </c>
      <c r="D34" t="s">
        <v>300</v>
      </c>
      <c r="E34" t="s">
        <v>310</v>
      </c>
      <c r="F34" t="s">
        <v>310</v>
      </c>
      <c r="G34" t="s">
        <v>303</v>
      </c>
      <c r="H34" s="22" t="s">
        <v>649</v>
      </c>
      <c r="I34" t="s">
        <v>29</v>
      </c>
      <c r="J34">
        <v>1987</v>
      </c>
      <c r="K34">
        <v>1988</v>
      </c>
      <c r="L34">
        <v>1</v>
      </c>
      <c r="M34" t="s">
        <v>737</v>
      </c>
    </row>
    <row r="35" spans="1:13" hidden="1">
      <c r="B35" s="3" t="s">
        <v>728</v>
      </c>
      <c r="C35" s="3" t="s">
        <v>727</v>
      </c>
      <c r="D35" t="s">
        <v>334</v>
      </c>
      <c r="E35" t="s">
        <v>338</v>
      </c>
      <c r="F35" t="s">
        <v>820</v>
      </c>
      <c r="G35" t="s">
        <v>303</v>
      </c>
      <c r="H35" s="22" t="s">
        <v>671</v>
      </c>
      <c r="I35" t="s">
        <v>672</v>
      </c>
      <c r="J35">
        <v>1987</v>
      </c>
      <c r="K35">
        <v>1988</v>
      </c>
      <c r="L35">
        <v>1</v>
      </c>
      <c r="M35" t="s">
        <v>737</v>
      </c>
    </row>
    <row r="36" spans="1:13" hidden="1">
      <c r="B36" s="3" t="s">
        <v>730</v>
      </c>
      <c r="C36" s="3" t="s">
        <v>729</v>
      </c>
      <c r="D36" t="s">
        <v>334</v>
      </c>
      <c r="E36" t="s">
        <v>338</v>
      </c>
      <c r="F36" t="s">
        <v>820</v>
      </c>
      <c r="G36" t="s">
        <v>322</v>
      </c>
      <c r="H36" s="22" t="s">
        <v>929</v>
      </c>
      <c r="I36" t="s">
        <v>415</v>
      </c>
      <c r="J36">
        <v>1987</v>
      </c>
      <c r="K36">
        <v>1988</v>
      </c>
      <c r="L36">
        <v>1</v>
      </c>
      <c r="M36" t="s">
        <v>737</v>
      </c>
    </row>
    <row r="37" spans="1:13" hidden="1">
      <c r="B37" s="3" t="s">
        <v>732</v>
      </c>
      <c r="C37" s="3" t="s">
        <v>731</v>
      </c>
      <c r="D37" t="s">
        <v>300</v>
      </c>
      <c r="E37" t="s">
        <v>310</v>
      </c>
      <c r="F37" t="s">
        <v>310</v>
      </c>
      <c r="G37" t="s">
        <v>303</v>
      </c>
      <c r="H37" s="22" t="s">
        <v>310</v>
      </c>
      <c r="I37" t="s">
        <v>310</v>
      </c>
      <c r="J37">
        <v>1987</v>
      </c>
      <c r="K37">
        <v>1988</v>
      </c>
      <c r="L37">
        <v>1</v>
      </c>
      <c r="M37" t="s">
        <v>737</v>
      </c>
    </row>
    <row r="38" spans="1:13" hidden="1">
      <c r="B38" s="3" t="s">
        <v>734</v>
      </c>
      <c r="C38" s="3" t="s">
        <v>733</v>
      </c>
      <c r="D38" t="s">
        <v>334</v>
      </c>
      <c r="E38" t="s">
        <v>338</v>
      </c>
      <c r="F38" t="s">
        <v>820</v>
      </c>
      <c r="G38" t="s">
        <v>303</v>
      </c>
      <c r="H38" s="22" t="s">
        <v>929</v>
      </c>
      <c r="I38" t="s">
        <v>673</v>
      </c>
      <c r="J38">
        <v>1987</v>
      </c>
      <c r="K38">
        <v>1988</v>
      </c>
      <c r="L38">
        <v>1</v>
      </c>
      <c r="M38" t="s">
        <v>737</v>
      </c>
    </row>
    <row r="39" spans="1:13" hidden="1">
      <c r="B39" s="3" t="s">
        <v>735</v>
      </c>
      <c r="C39" s="3" t="s">
        <v>736</v>
      </c>
      <c r="D39" t="s">
        <v>334</v>
      </c>
      <c r="E39" t="s">
        <v>338</v>
      </c>
      <c r="F39" t="s">
        <v>821</v>
      </c>
      <c r="G39" t="s">
        <v>303</v>
      </c>
      <c r="H39" s="22" t="s">
        <v>658</v>
      </c>
      <c r="I39" t="s">
        <v>659</v>
      </c>
      <c r="J39">
        <v>1987</v>
      </c>
      <c r="K39">
        <v>1988</v>
      </c>
      <c r="L39">
        <v>1</v>
      </c>
      <c r="M39" t="s">
        <v>737</v>
      </c>
    </row>
    <row r="40" spans="1:13" hidden="1">
      <c r="B40" s="3" t="s">
        <v>739</v>
      </c>
      <c r="C40" s="3" t="s">
        <v>738</v>
      </c>
      <c r="D40" t="s">
        <v>300</v>
      </c>
      <c r="E40" t="s">
        <v>310</v>
      </c>
      <c r="F40" t="s">
        <v>310</v>
      </c>
      <c r="G40" t="s">
        <v>303</v>
      </c>
      <c r="H40" s="22" t="s">
        <v>310</v>
      </c>
      <c r="I40" t="s">
        <v>310</v>
      </c>
      <c r="J40">
        <v>1987</v>
      </c>
      <c r="K40">
        <v>1988</v>
      </c>
      <c r="L40">
        <v>1</v>
      </c>
      <c r="M40" t="s">
        <v>737</v>
      </c>
    </row>
    <row r="41" spans="1:13" hidden="1">
      <c r="B41" s="3" t="s">
        <v>741</v>
      </c>
      <c r="C41" s="3" t="s">
        <v>740</v>
      </c>
      <c r="D41" t="s">
        <v>334</v>
      </c>
      <c r="E41" t="s">
        <v>338</v>
      </c>
      <c r="F41" t="s">
        <v>820</v>
      </c>
      <c r="G41" t="s">
        <v>303</v>
      </c>
      <c r="H41" s="22" t="s">
        <v>658</v>
      </c>
      <c r="I41" t="s">
        <v>659</v>
      </c>
      <c r="J41">
        <v>1987</v>
      </c>
      <c r="K41">
        <v>1988</v>
      </c>
      <c r="L41">
        <v>1</v>
      </c>
      <c r="M41" t="s">
        <v>737</v>
      </c>
    </row>
    <row r="42" spans="1:13" hidden="1">
      <c r="B42" s="3" t="s">
        <v>747</v>
      </c>
      <c r="C42" s="3" t="s">
        <v>742</v>
      </c>
      <c r="D42" t="s">
        <v>300</v>
      </c>
      <c r="E42" t="s">
        <v>310</v>
      </c>
      <c r="F42" t="s">
        <v>310</v>
      </c>
      <c r="G42" t="s">
        <v>303</v>
      </c>
      <c r="H42" s="22" t="s">
        <v>310</v>
      </c>
      <c r="I42" t="s">
        <v>310</v>
      </c>
      <c r="J42">
        <v>1987</v>
      </c>
      <c r="K42">
        <v>1988</v>
      </c>
      <c r="L42">
        <v>1</v>
      </c>
      <c r="M42" t="s">
        <v>737</v>
      </c>
    </row>
    <row r="43" spans="1:13" hidden="1">
      <c r="B43" s="3" t="s">
        <v>746</v>
      </c>
      <c r="C43" s="3" t="s">
        <v>743</v>
      </c>
      <c r="D43" t="s">
        <v>334</v>
      </c>
      <c r="E43" t="s">
        <v>338</v>
      </c>
      <c r="F43" t="s">
        <v>821</v>
      </c>
      <c r="G43" t="s">
        <v>303</v>
      </c>
      <c r="H43" s="22" t="s">
        <v>744</v>
      </c>
      <c r="I43" t="s">
        <v>745</v>
      </c>
      <c r="J43">
        <v>1987</v>
      </c>
      <c r="K43">
        <v>1988</v>
      </c>
      <c r="L43">
        <v>1</v>
      </c>
      <c r="M43" t="s">
        <v>737</v>
      </c>
    </row>
    <row r="44" spans="1:13">
      <c r="A44" s="48">
        <v>1</v>
      </c>
      <c r="B44" s="3" t="s">
        <v>748</v>
      </c>
      <c r="C44" s="3" t="s">
        <v>749</v>
      </c>
      <c r="M44" t="s">
        <v>737</v>
      </c>
    </row>
    <row r="45" spans="1:13" hidden="1">
      <c r="B45" s="3" t="s">
        <v>750</v>
      </c>
      <c r="C45" s="3"/>
      <c r="M45" t="s">
        <v>737</v>
      </c>
    </row>
    <row r="46" spans="1:13" hidden="1">
      <c r="B46" s="3" t="s">
        <v>751</v>
      </c>
      <c r="C46" s="3" t="s">
        <v>752</v>
      </c>
      <c r="D46" t="s">
        <v>334</v>
      </c>
      <c r="E46" t="s">
        <v>33</v>
      </c>
      <c r="F46" t="s">
        <v>820</v>
      </c>
      <c r="G46" t="s">
        <v>303</v>
      </c>
      <c r="H46" s="22" t="s">
        <v>929</v>
      </c>
      <c r="I46" t="s">
        <v>659</v>
      </c>
      <c r="J46">
        <v>1987</v>
      </c>
      <c r="K46">
        <v>1988</v>
      </c>
      <c r="L46">
        <v>1</v>
      </c>
      <c r="M46" t="s">
        <v>802</v>
      </c>
    </row>
    <row r="47" spans="1:13" hidden="1">
      <c r="B47" s="3" t="s">
        <v>753</v>
      </c>
      <c r="C47" s="3" t="s">
        <v>754</v>
      </c>
      <c r="D47" t="s">
        <v>334</v>
      </c>
      <c r="E47" t="s">
        <v>33</v>
      </c>
      <c r="F47" t="s">
        <v>820</v>
      </c>
      <c r="G47" t="s">
        <v>303</v>
      </c>
      <c r="H47" s="22" t="s">
        <v>929</v>
      </c>
      <c r="I47" t="s">
        <v>659</v>
      </c>
      <c r="J47">
        <v>1987</v>
      </c>
      <c r="K47">
        <v>1988</v>
      </c>
      <c r="L47">
        <v>1</v>
      </c>
      <c r="M47" t="s">
        <v>802</v>
      </c>
    </row>
    <row r="48" spans="1:13" hidden="1">
      <c r="B48" s="3" t="s">
        <v>755</v>
      </c>
      <c r="C48" s="3" t="s">
        <v>756</v>
      </c>
      <c r="D48" t="s">
        <v>334</v>
      </c>
      <c r="E48" t="s">
        <v>33</v>
      </c>
      <c r="F48" t="s">
        <v>820</v>
      </c>
      <c r="G48" t="s">
        <v>303</v>
      </c>
      <c r="H48" s="22" t="s">
        <v>929</v>
      </c>
      <c r="I48" t="s">
        <v>669</v>
      </c>
      <c r="J48">
        <v>1987</v>
      </c>
      <c r="K48">
        <v>1988</v>
      </c>
      <c r="L48">
        <v>1</v>
      </c>
      <c r="M48" t="s">
        <v>802</v>
      </c>
    </row>
    <row r="49" spans="1:13" hidden="1">
      <c r="B49" s="3" t="s">
        <v>758</v>
      </c>
      <c r="C49" s="3" t="s">
        <v>757</v>
      </c>
      <c r="D49" t="s">
        <v>334</v>
      </c>
      <c r="E49" t="s">
        <v>33</v>
      </c>
      <c r="F49" t="s">
        <v>820</v>
      </c>
      <c r="G49" t="s">
        <v>303</v>
      </c>
      <c r="H49" s="22" t="s">
        <v>929</v>
      </c>
      <c r="I49" t="s">
        <v>745</v>
      </c>
      <c r="J49">
        <v>1987</v>
      </c>
      <c r="K49">
        <v>1988</v>
      </c>
      <c r="L49">
        <v>1</v>
      </c>
      <c r="M49" t="s">
        <v>802</v>
      </c>
    </row>
    <row r="50" spans="1:13" hidden="1">
      <c r="B50" s="3" t="s">
        <v>760</v>
      </c>
      <c r="C50" s="3" t="s">
        <v>759</v>
      </c>
      <c r="D50" t="s">
        <v>334</v>
      </c>
      <c r="E50" t="s">
        <v>33</v>
      </c>
      <c r="F50" t="s">
        <v>820</v>
      </c>
      <c r="G50" t="s">
        <v>303</v>
      </c>
      <c r="H50" s="22" t="s">
        <v>929</v>
      </c>
      <c r="I50" t="s">
        <v>669</v>
      </c>
      <c r="J50">
        <v>1987</v>
      </c>
      <c r="K50">
        <v>1988</v>
      </c>
      <c r="L50">
        <v>1</v>
      </c>
      <c r="M50" t="s">
        <v>802</v>
      </c>
    </row>
    <row r="51" spans="1:13" hidden="1">
      <c r="B51" s="3" t="s">
        <v>761</v>
      </c>
      <c r="C51" s="3" t="s">
        <v>762</v>
      </c>
      <c r="D51" t="s">
        <v>334</v>
      </c>
      <c r="E51" t="s">
        <v>33</v>
      </c>
      <c r="F51" t="s">
        <v>820</v>
      </c>
      <c r="G51" t="s">
        <v>303</v>
      </c>
      <c r="H51" s="22" t="s">
        <v>929</v>
      </c>
      <c r="I51" t="s">
        <v>669</v>
      </c>
      <c r="J51">
        <v>1987</v>
      </c>
      <c r="K51">
        <v>1988</v>
      </c>
      <c r="L51">
        <v>1</v>
      </c>
      <c r="M51" t="s">
        <v>802</v>
      </c>
    </row>
    <row r="52" spans="1:13" hidden="1">
      <c r="B52" s="3" t="s">
        <v>763</v>
      </c>
      <c r="C52" s="3" t="s">
        <v>764</v>
      </c>
      <c r="D52" t="s">
        <v>334</v>
      </c>
      <c r="E52" t="s">
        <v>33</v>
      </c>
      <c r="F52" t="s">
        <v>820</v>
      </c>
      <c r="G52" t="s">
        <v>303</v>
      </c>
      <c r="H52" s="22" t="s">
        <v>929</v>
      </c>
      <c r="I52" t="s">
        <v>673</v>
      </c>
      <c r="J52">
        <v>1987</v>
      </c>
      <c r="K52">
        <v>1988</v>
      </c>
      <c r="L52">
        <v>1</v>
      </c>
      <c r="M52" t="s">
        <v>802</v>
      </c>
    </row>
    <row r="53" spans="1:13" hidden="1">
      <c r="B53" s="3" t="s">
        <v>766</v>
      </c>
      <c r="C53" s="3" t="s">
        <v>765</v>
      </c>
      <c r="D53" t="s">
        <v>334</v>
      </c>
      <c r="E53" t="s">
        <v>33</v>
      </c>
      <c r="F53" t="s">
        <v>820</v>
      </c>
      <c r="G53" t="s">
        <v>303</v>
      </c>
      <c r="H53" s="22" t="s">
        <v>929</v>
      </c>
      <c r="I53" t="s">
        <v>745</v>
      </c>
      <c r="J53">
        <v>1987</v>
      </c>
      <c r="K53">
        <v>1988</v>
      </c>
      <c r="L53">
        <v>1</v>
      </c>
      <c r="M53" t="s">
        <v>802</v>
      </c>
    </row>
    <row r="54" spans="1:13" hidden="1">
      <c r="B54" s="3" t="s">
        <v>767</v>
      </c>
      <c r="C54" s="3" t="s">
        <v>768</v>
      </c>
      <c r="D54" t="s">
        <v>334</v>
      </c>
      <c r="E54" t="s">
        <v>33</v>
      </c>
      <c r="F54" t="s">
        <v>820</v>
      </c>
      <c r="G54" t="s">
        <v>303</v>
      </c>
      <c r="H54" s="22" t="s">
        <v>929</v>
      </c>
      <c r="I54" t="s">
        <v>659</v>
      </c>
      <c r="J54">
        <v>1987</v>
      </c>
      <c r="K54">
        <v>1988</v>
      </c>
      <c r="L54">
        <v>1</v>
      </c>
      <c r="M54" t="s">
        <v>802</v>
      </c>
    </row>
    <row r="55" spans="1:13">
      <c r="A55" s="48">
        <v>1</v>
      </c>
      <c r="B55" s="3" t="s">
        <v>770</v>
      </c>
      <c r="C55" s="3" t="s">
        <v>769</v>
      </c>
      <c r="D55" t="s">
        <v>334</v>
      </c>
      <c r="E55" t="s">
        <v>33</v>
      </c>
      <c r="F55" t="s">
        <v>820</v>
      </c>
      <c r="G55" t="s">
        <v>303</v>
      </c>
      <c r="H55" s="22" t="s">
        <v>929</v>
      </c>
      <c r="I55" t="s">
        <v>659</v>
      </c>
      <c r="J55">
        <v>1987</v>
      </c>
      <c r="K55">
        <v>1988</v>
      </c>
      <c r="L55">
        <v>1</v>
      </c>
      <c r="M55" t="s">
        <v>802</v>
      </c>
    </row>
    <row r="56" spans="1:13">
      <c r="A56" s="48">
        <v>1</v>
      </c>
      <c r="B56" s="3" t="s">
        <v>772</v>
      </c>
      <c r="C56" s="3" t="s">
        <v>771</v>
      </c>
      <c r="D56" t="s">
        <v>334</v>
      </c>
      <c r="E56" t="s">
        <v>33</v>
      </c>
      <c r="F56" t="s">
        <v>820</v>
      </c>
      <c r="G56" t="s">
        <v>303</v>
      </c>
      <c r="H56" s="22" t="s">
        <v>929</v>
      </c>
      <c r="I56" t="s">
        <v>659</v>
      </c>
      <c r="J56">
        <v>1987</v>
      </c>
      <c r="K56">
        <v>1988</v>
      </c>
      <c r="L56">
        <v>1</v>
      </c>
      <c r="M56" t="s">
        <v>802</v>
      </c>
    </row>
    <row r="57" spans="1:13" hidden="1">
      <c r="B57" s="3" t="s">
        <v>774</v>
      </c>
      <c r="C57" s="3" t="s">
        <v>773</v>
      </c>
      <c r="D57" t="s">
        <v>334</v>
      </c>
      <c r="E57" t="s">
        <v>33</v>
      </c>
      <c r="F57" t="s">
        <v>820</v>
      </c>
      <c r="G57" t="s">
        <v>303</v>
      </c>
      <c r="H57" s="22" t="s">
        <v>929</v>
      </c>
      <c r="I57" t="s">
        <v>659</v>
      </c>
      <c r="J57">
        <v>1987</v>
      </c>
      <c r="K57">
        <v>1988</v>
      </c>
      <c r="L57">
        <v>1</v>
      </c>
      <c r="M57" t="s">
        <v>802</v>
      </c>
    </row>
    <row r="58" spans="1:13" hidden="1">
      <c r="B58" s="3" t="s">
        <v>775</v>
      </c>
      <c r="C58" s="3" t="s">
        <v>776</v>
      </c>
      <c r="D58" t="s">
        <v>334</v>
      </c>
      <c r="E58" t="s">
        <v>33</v>
      </c>
      <c r="F58" t="s">
        <v>820</v>
      </c>
      <c r="G58" t="s">
        <v>303</v>
      </c>
      <c r="H58" s="22" t="s">
        <v>929</v>
      </c>
      <c r="I58" t="s">
        <v>659</v>
      </c>
      <c r="J58">
        <v>1987</v>
      </c>
      <c r="K58">
        <v>1988</v>
      </c>
      <c r="L58">
        <v>1</v>
      </c>
      <c r="M58" t="s">
        <v>802</v>
      </c>
    </row>
    <row r="59" spans="1:13" hidden="1">
      <c r="B59" s="3" t="s">
        <v>777</v>
      </c>
      <c r="C59" s="3" t="s">
        <v>778</v>
      </c>
      <c r="D59" t="s">
        <v>334</v>
      </c>
      <c r="E59" t="s">
        <v>33</v>
      </c>
      <c r="F59" t="s">
        <v>820</v>
      </c>
      <c r="G59" t="s">
        <v>303</v>
      </c>
      <c r="H59" s="22" t="s">
        <v>929</v>
      </c>
      <c r="I59" t="s">
        <v>659</v>
      </c>
      <c r="J59">
        <v>1987</v>
      </c>
      <c r="K59">
        <v>1988</v>
      </c>
      <c r="L59">
        <v>1</v>
      </c>
      <c r="M59" t="s">
        <v>802</v>
      </c>
    </row>
    <row r="60" spans="1:13" hidden="1">
      <c r="B60" s="3" t="s">
        <v>779</v>
      </c>
      <c r="C60" s="3" t="s">
        <v>780</v>
      </c>
      <c r="D60" t="s">
        <v>334</v>
      </c>
      <c r="E60" t="s">
        <v>33</v>
      </c>
      <c r="F60" t="s">
        <v>822</v>
      </c>
      <c r="G60" t="s">
        <v>303</v>
      </c>
      <c r="H60" s="22" t="s">
        <v>929</v>
      </c>
      <c r="I60" t="s">
        <v>745</v>
      </c>
      <c r="J60">
        <v>1987</v>
      </c>
      <c r="K60">
        <v>1988</v>
      </c>
      <c r="L60">
        <v>1</v>
      </c>
      <c r="M60" t="s">
        <v>802</v>
      </c>
    </row>
    <row r="61" spans="1:13" hidden="1">
      <c r="B61" s="3" t="s">
        <v>781</v>
      </c>
      <c r="C61" s="3" t="s">
        <v>782</v>
      </c>
      <c r="D61" t="s">
        <v>334</v>
      </c>
      <c r="E61" t="s">
        <v>33</v>
      </c>
      <c r="F61" t="s">
        <v>823</v>
      </c>
      <c r="G61" t="s">
        <v>303</v>
      </c>
      <c r="H61" s="22" t="s">
        <v>929</v>
      </c>
      <c r="I61" t="s">
        <v>669</v>
      </c>
      <c r="J61">
        <v>1987</v>
      </c>
      <c r="K61">
        <v>1988</v>
      </c>
      <c r="L61">
        <v>1</v>
      </c>
      <c r="M61" t="s">
        <v>802</v>
      </c>
    </row>
    <row r="62" spans="1:13" hidden="1">
      <c r="B62" s="3" t="s">
        <v>783</v>
      </c>
      <c r="C62" s="3" t="s">
        <v>784</v>
      </c>
      <c r="D62" t="s">
        <v>334</v>
      </c>
      <c r="E62" t="s">
        <v>33</v>
      </c>
      <c r="F62" t="s">
        <v>824</v>
      </c>
      <c r="G62" t="s">
        <v>303</v>
      </c>
      <c r="H62" s="22" t="s">
        <v>929</v>
      </c>
      <c r="I62" t="s">
        <v>669</v>
      </c>
      <c r="J62">
        <v>1987</v>
      </c>
      <c r="K62">
        <v>1988</v>
      </c>
      <c r="L62">
        <v>1</v>
      </c>
      <c r="M62" t="s">
        <v>802</v>
      </c>
    </row>
    <row r="63" spans="1:13" hidden="1">
      <c r="B63" s="3" t="s">
        <v>785</v>
      </c>
      <c r="C63" s="3" t="s">
        <v>786</v>
      </c>
      <c r="D63" t="s">
        <v>334</v>
      </c>
      <c r="E63" t="s">
        <v>33</v>
      </c>
      <c r="F63" t="s">
        <v>825</v>
      </c>
      <c r="G63" t="s">
        <v>303</v>
      </c>
      <c r="H63" s="22" t="s">
        <v>929</v>
      </c>
      <c r="I63" t="s">
        <v>673</v>
      </c>
      <c r="J63">
        <v>1987</v>
      </c>
      <c r="K63">
        <v>1988</v>
      </c>
      <c r="L63">
        <v>1</v>
      </c>
      <c r="M63" t="s">
        <v>802</v>
      </c>
    </row>
    <row r="64" spans="1:13" hidden="1">
      <c r="B64" s="3" t="s">
        <v>787</v>
      </c>
      <c r="C64" s="3" t="s">
        <v>788</v>
      </c>
      <c r="D64" t="s">
        <v>334</v>
      </c>
      <c r="E64" t="s">
        <v>33</v>
      </c>
      <c r="F64" t="s">
        <v>826</v>
      </c>
      <c r="G64" t="s">
        <v>303</v>
      </c>
      <c r="H64" s="22" t="s">
        <v>929</v>
      </c>
      <c r="I64" t="s">
        <v>669</v>
      </c>
      <c r="J64">
        <v>1987</v>
      </c>
      <c r="K64">
        <v>1988</v>
      </c>
      <c r="L64">
        <v>1</v>
      </c>
      <c r="M64" t="s">
        <v>802</v>
      </c>
    </row>
    <row r="65" spans="2:13" hidden="1">
      <c r="B65" s="3" t="s">
        <v>789</v>
      </c>
      <c r="C65" s="3" t="s">
        <v>790</v>
      </c>
      <c r="D65" t="s">
        <v>334</v>
      </c>
      <c r="E65" t="s">
        <v>33</v>
      </c>
      <c r="F65" t="s">
        <v>827</v>
      </c>
      <c r="G65" t="s">
        <v>303</v>
      </c>
      <c r="H65" s="22" t="s">
        <v>929</v>
      </c>
      <c r="I65" t="s">
        <v>659</v>
      </c>
      <c r="J65">
        <v>1987</v>
      </c>
      <c r="K65">
        <v>1988</v>
      </c>
      <c r="L65">
        <v>1</v>
      </c>
      <c r="M65" t="s">
        <v>802</v>
      </c>
    </row>
    <row r="66" spans="2:13" hidden="1">
      <c r="B66" s="3" t="s">
        <v>791</v>
      </c>
      <c r="C66" s="3" t="s">
        <v>792</v>
      </c>
      <c r="D66" t="s">
        <v>334</v>
      </c>
      <c r="E66" t="s">
        <v>33</v>
      </c>
      <c r="F66" t="s">
        <v>828</v>
      </c>
      <c r="G66" t="s">
        <v>303</v>
      </c>
      <c r="H66" s="22" t="s">
        <v>929</v>
      </c>
      <c r="I66" t="s">
        <v>659</v>
      </c>
      <c r="J66">
        <v>1987</v>
      </c>
      <c r="K66">
        <v>1988</v>
      </c>
      <c r="L66">
        <v>1</v>
      </c>
      <c r="M66" t="s">
        <v>802</v>
      </c>
    </row>
    <row r="67" spans="2:13" hidden="1">
      <c r="B67" s="3" t="s">
        <v>793</v>
      </c>
      <c r="C67" s="3"/>
    </row>
    <row r="68" spans="2:13">
      <c r="B68" s="3"/>
    </row>
    <row r="69" spans="2:13">
      <c r="B69" s="14" t="s">
        <v>614</v>
      </c>
    </row>
    <row r="70" spans="2:13">
      <c r="B70" t="s">
        <v>615</v>
      </c>
      <c r="C70" t="s">
        <v>616</v>
      </c>
      <c r="D70" t="s">
        <v>300</v>
      </c>
      <c r="E70" t="s">
        <v>310</v>
      </c>
      <c r="F70" t="s">
        <v>310</v>
      </c>
      <c r="G70" t="s">
        <v>303</v>
      </c>
      <c r="H70" s="22" t="s">
        <v>310</v>
      </c>
      <c r="I70" t="s">
        <v>310</v>
      </c>
      <c r="J70">
        <v>1987</v>
      </c>
      <c r="K70">
        <v>1988</v>
      </c>
      <c r="L70">
        <v>1</v>
      </c>
    </row>
    <row r="71" spans="2:13">
      <c r="B71" t="s">
        <v>619</v>
      </c>
      <c r="C71" t="s">
        <v>620</v>
      </c>
      <c r="D71" t="s">
        <v>300</v>
      </c>
      <c r="E71" t="s">
        <v>310</v>
      </c>
      <c r="F71" t="s">
        <v>310</v>
      </c>
      <c r="G71" s="10" t="s">
        <v>303</v>
      </c>
      <c r="H71" s="22" t="s">
        <v>621</v>
      </c>
      <c r="I71" t="s">
        <v>622</v>
      </c>
      <c r="J71">
        <v>1987</v>
      </c>
      <c r="K71">
        <v>1988</v>
      </c>
      <c r="L71">
        <v>1</v>
      </c>
    </row>
    <row r="72" spans="2:13">
      <c r="B72" t="s">
        <v>623</v>
      </c>
      <c r="C72" t="s">
        <v>624</v>
      </c>
      <c r="D72" t="s">
        <v>300</v>
      </c>
      <c r="E72" t="s">
        <v>310</v>
      </c>
      <c r="F72" t="s">
        <v>310</v>
      </c>
      <c r="G72" s="10" t="s">
        <v>303</v>
      </c>
      <c r="H72" s="22" t="s">
        <v>621</v>
      </c>
      <c r="I72" t="s">
        <v>622</v>
      </c>
      <c r="J72">
        <v>1987</v>
      </c>
      <c r="K72">
        <v>1988</v>
      </c>
      <c r="L72">
        <v>1</v>
      </c>
    </row>
    <row r="73" spans="2:13">
      <c r="B73" t="s">
        <v>626</v>
      </c>
      <c r="C73" t="s">
        <v>625</v>
      </c>
      <c r="D73" t="s">
        <v>300</v>
      </c>
      <c r="E73" t="s">
        <v>310</v>
      </c>
      <c r="F73" t="s">
        <v>310</v>
      </c>
      <c r="G73" t="s">
        <v>303</v>
      </c>
      <c r="H73" s="22" t="s">
        <v>310</v>
      </c>
      <c r="I73" t="s">
        <v>310</v>
      </c>
      <c r="J73">
        <v>1987</v>
      </c>
      <c r="K73">
        <v>1988</v>
      </c>
      <c r="L73">
        <v>1</v>
      </c>
    </row>
    <row r="74" spans="2:13">
      <c r="B74" t="s">
        <v>628</v>
      </c>
      <c r="C74" t="s">
        <v>627</v>
      </c>
      <c r="D74" t="s">
        <v>300</v>
      </c>
      <c r="E74" t="s">
        <v>310</v>
      </c>
      <c r="F74" t="s">
        <v>310</v>
      </c>
      <c r="G74" t="s">
        <v>303</v>
      </c>
      <c r="H74" s="22" t="s">
        <v>310</v>
      </c>
      <c r="I74" t="s">
        <v>310</v>
      </c>
      <c r="J74">
        <v>1987</v>
      </c>
      <c r="K74">
        <v>1988</v>
      </c>
      <c r="L74">
        <v>1</v>
      </c>
    </row>
    <row r="75" spans="2:13">
      <c r="B75" t="s">
        <v>630</v>
      </c>
      <c r="C75" t="s">
        <v>629</v>
      </c>
      <c r="D75" t="s">
        <v>300</v>
      </c>
      <c r="E75" t="s">
        <v>310</v>
      </c>
      <c r="F75" t="s">
        <v>310</v>
      </c>
      <c r="G75" t="s">
        <v>303</v>
      </c>
      <c r="H75" s="22" t="s">
        <v>310</v>
      </c>
      <c r="I75" t="s">
        <v>310</v>
      </c>
      <c r="J75">
        <v>1987</v>
      </c>
      <c r="K75">
        <v>1988</v>
      </c>
      <c r="L75">
        <v>1</v>
      </c>
    </row>
    <row r="76" spans="2:13">
      <c r="B76" t="s">
        <v>633</v>
      </c>
      <c r="C76" t="s">
        <v>631</v>
      </c>
      <c r="D76" t="s">
        <v>300</v>
      </c>
      <c r="E76" t="s">
        <v>310</v>
      </c>
      <c r="F76" t="s">
        <v>310</v>
      </c>
      <c r="G76" t="s">
        <v>303</v>
      </c>
      <c r="H76" s="22" t="s">
        <v>310</v>
      </c>
      <c r="I76" t="s">
        <v>310</v>
      </c>
      <c r="J76">
        <v>1987</v>
      </c>
      <c r="K76">
        <v>1988</v>
      </c>
      <c r="L76">
        <v>1</v>
      </c>
      <c r="M76" t="s">
        <v>632</v>
      </c>
    </row>
    <row r="77" spans="2:13">
      <c r="B77" t="s">
        <v>635</v>
      </c>
      <c r="C77" t="s">
        <v>634</v>
      </c>
      <c r="D77" t="s">
        <v>300</v>
      </c>
      <c r="E77" t="s">
        <v>310</v>
      </c>
      <c r="F77" t="s">
        <v>310</v>
      </c>
      <c r="G77" t="s">
        <v>303</v>
      </c>
      <c r="H77" s="22" t="s">
        <v>310</v>
      </c>
      <c r="I77" t="s">
        <v>310</v>
      </c>
      <c r="J77">
        <v>1987</v>
      </c>
      <c r="K77">
        <v>1988</v>
      </c>
      <c r="L77">
        <v>1</v>
      </c>
    </row>
    <row r="78" spans="2:13">
      <c r="B78" t="s">
        <v>637</v>
      </c>
      <c r="C78" t="s">
        <v>636</v>
      </c>
      <c r="D78" t="s">
        <v>300</v>
      </c>
      <c r="E78" t="s">
        <v>310</v>
      </c>
      <c r="F78" t="s">
        <v>310</v>
      </c>
      <c r="G78" t="s">
        <v>303</v>
      </c>
      <c r="H78" s="22" t="s">
        <v>310</v>
      </c>
      <c r="I78" t="s">
        <v>310</v>
      </c>
      <c r="J78">
        <v>1987</v>
      </c>
      <c r="K78">
        <v>1988</v>
      </c>
      <c r="L78">
        <v>1</v>
      </c>
    </row>
    <row r="79" spans="2:13">
      <c r="B79" t="s">
        <v>639</v>
      </c>
      <c r="C79" t="s">
        <v>638</v>
      </c>
      <c r="D79" t="s">
        <v>300</v>
      </c>
      <c r="E79" t="s">
        <v>310</v>
      </c>
      <c r="F79" t="s">
        <v>310</v>
      </c>
      <c r="G79" t="s">
        <v>303</v>
      </c>
      <c r="H79" s="22" t="s">
        <v>310</v>
      </c>
      <c r="I79" t="s">
        <v>310</v>
      </c>
      <c r="J79">
        <v>1987</v>
      </c>
      <c r="K79">
        <v>1988</v>
      </c>
      <c r="L79">
        <v>1</v>
      </c>
      <c r="M79" t="s">
        <v>640</v>
      </c>
    </row>
    <row r="80" spans="2:13">
      <c r="B80" t="s">
        <v>722</v>
      </c>
      <c r="C80" t="s">
        <v>721</v>
      </c>
      <c r="D80" t="s">
        <v>300</v>
      </c>
      <c r="E80" t="s">
        <v>310</v>
      </c>
      <c r="F80" t="s">
        <v>310</v>
      </c>
      <c r="G80" t="s">
        <v>303</v>
      </c>
      <c r="H80" s="22" t="s">
        <v>310</v>
      </c>
      <c r="I80" t="s">
        <v>310</v>
      </c>
      <c r="J80">
        <v>1987</v>
      </c>
      <c r="K80">
        <v>1988</v>
      </c>
      <c r="L80">
        <v>1</v>
      </c>
    </row>
    <row r="81" spans="2:12">
      <c r="B81" t="s">
        <v>724</v>
      </c>
      <c r="C81" t="s">
        <v>723</v>
      </c>
      <c r="D81" t="s">
        <v>300</v>
      </c>
      <c r="E81" t="s">
        <v>310</v>
      </c>
      <c r="F81" t="s">
        <v>310</v>
      </c>
      <c r="G81" t="s">
        <v>303</v>
      </c>
      <c r="H81" s="22" t="s">
        <v>310</v>
      </c>
      <c r="I81" t="s">
        <v>310</v>
      </c>
      <c r="J81">
        <v>1987</v>
      </c>
      <c r="K81">
        <v>1988</v>
      </c>
      <c r="L81">
        <v>1</v>
      </c>
    </row>
    <row r="83" spans="2:12">
      <c r="B83" s="14" t="s">
        <v>794</v>
      </c>
    </row>
    <row r="84" spans="2:12">
      <c r="B84" t="s">
        <v>800</v>
      </c>
      <c r="C84" t="s">
        <v>801</v>
      </c>
      <c r="D84" t="s">
        <v>300</v>
      </c>
      <c r="E84" t="s">
        <v>310</v>
      </c>
      <c r="F84" t="s">
        <v>310</v>
      </c>
      <c r="G84" t="s">
        <v>322</v>
      </c>
      <c r="H84" s="22" t="s">
        <v>310</v>
      </c>
      <c r="I84" t="s">
        <v>310</v>
      </c>
      <c r="J84">
        <v>1992</v>
      </c>
      <c r="K84">
        <v>1994</v>
      </c>
      <c r="L84">
        <v>1</v>
      </c>
    </row>
    <row r="85" spans="2:12">
      <c r="B85" t="s">
        <v>815</v>
      </c>
      <c r="C85" t="s">
        <v>814</v>
      </c>
      <c r="D85" t="s">
        <v>334</v>
      </c>
      <c r="E85" t="s">
        <v>338</v>
      </c>
      <c r="F85" t="s">
        <v>816</v>
      </c>
      <c r="G85" t="s">
        <v>303</v>
      </c>
      <c r="H85" s="22">
        <v>150</v>
      </c>
      <c r="I85" s="20">
        <v>10000</v>
      </c>
      <c r="J85">
        <v>1992</v>
      </c>
      <c r="K85">
        <v>1994</v>
      </c>
      <c r="L85">
        <v>1</v>
      </c>
    </row>
    <row r="86" spans="2:12">
      <c r="B86" t="s">
        <v>818</v>
      </c>
      <c r="C86" t="s">
        <v>817</v>
      </c>
      <c r="D86" t="s">
        <v>334</v>
      </c>
      <c r="E86" t="s">
        <v>338</v>
      </c>
      <c r="F86" t="s">
        <v>819</v>
      </c>
      <c r="G86" t="s">
        <v>322</v>
      </c>
      <c r="H86" s="22" t="s">
        <v>929</v>
      </c>
      <c r="I86" t="s">
        <v>415</v>
      </c>
      <c r="J86">
        <v>1992</v>
      </c>
      <c r="K86">
        <v>1994</v>
      </c>
      <c r="L86">
        <v>1</v>
      </c>
    </row>
    <row r="87" spans="2:12">
      <c r="B87" t="s">
        <v>829</v>
      </c>
      <c r="C87" t="s">
        <v>830</v>
      </c>
      <c r="D87" t="s">
        <v>300</v>
      </c>
      <c r="E87" t="s">
        <v>310</v>
      </c>
      <c r="F87" t="s">
        <v>310</v>
      </c>
      <c r="G87" t="s">
        <v>303</v>
      </c>
      <c r="H87" s="22" t="s">
        <v>831</v>
      </c>
      <c r="I87" t="s">
        <v>832</v>
      </c>
      <c r="J87">
        <v>1992</v>
      </c>
      <c r="K87">
        <v>1994</v>
      </c>
      <c r="L87">
        <v>1</v>
      </c>
    </row>
    <row r="88" spans="2:12">
      <c r="B88" t="s">
        <v>834</v>
      </c>
      <c r="C88" t="s">
        <v>833</v>
      </c>
      <c r="D88" t="s">
        <v>300</v>
      </c>
      <c r="E88" t="s">
        <v>310</v>
      </c>
      <c r="F88" t="s">
        <v>310</v>
      </c>
      <c r="G88" t="s">
        <v>303</v>
      </c>
      <c r="H88" s="22" t="s">
        <v>310</v>
      </c>
      <c r="I88" t="s">
        <v>310</v>
      </c>
      <c r="J88">
        <v>1992</v>
      </c>
      <c r="K88">
        <v>1994</v>
      </c>
      <c r="L88">
        <v>1</v>
      </c>
    </row>
    <row r="89" spans="2:12">
      <c r="B89" t="s">
        <v>836</v>
      </c>
      <c r="C89" t="s">
        <v>835</v>
      </c>
      <c r="D89" t="s">
        <v>334</v>
      </c>
      <c r="E89" t="s">
        <v>338</v>
      </c>
      <c r="F89" t="s">
        <v>819</v>
      </c>
      <c r="G89" t="s">
        <v>322</v>
      </c>
      <c r="H89" s="22" t="s">
        <v>310</v>
      </c>
      <c r="I89" t="s">
        <v>310</v>
      </c>
      <c r="J89">
        <v>1992</v>
      </c>
      <c r="K89">
        <v>1994</v>
      </c>
      <c r="L89">
        <v>1</v>
      </c>
    </row>
    <row r="90" spans="2:12">
      <c r="B90" t="s">
        <v>837</v>
      </c>
      <c r="C90" t="s">
        <v>830</v>
      </c>
      <c r="D90" t="s">
        <v>300</v>
      </c>
      <c r="E90" t="s">
        <v>310</v>
      </c>
      <c r="F90" t="s">
        <v>310</v>
      </c>
      <c r="G90" t="s">
        <v>303</v>
      </c>
      <c r="H90" s="22" t="s">
        <v>831</v>
      </c>
      <c r="I90" t="s">
        <v>832</v>
      </c>
      <c r="J90">
        <v>1992</v>
      </c>
      <c r="K90">
        <v>1994</v>
      </c>
      <c r="L90">
        <v>1</v>
      </c>
    </row>
    <row r="91" spans="2:12">
      <c r="B91" t="s">
        <v>839</v>
      </c>
      <c r="C91" t="s">
        <v>838</v>
      </c>
      <c r="D91" t="s">
        <v>300</v>
      </c>
      <c r="E91" t="s">
        <v>310</v>
      </c>
      <c r="F91" t="s">
        <v>310</v>
      </c>
      <c r="G91" t="s">
        <v>303</v>
      </c>
      <c r="H91" s="22" t="s">
        <v>310</v>
      </c>
      <c r="I91" t="s">
        <v>310</v>
      </c>
      <c r="J91">
        <v>1992</v>
      </c>
      <c r="K91">
        <v>1994</v>
      </c>
      <c r="L91">
        <v>1</v>
      </c>
    </row>
    <row r="92" spans="2:12">
      <c r="B92" t="s">
        <v>841</v>
      </c>
      <c r="C92" t="s">
        <v>840</v>
      </c>
      <c r="D92" t="s">
        <v>334</v>
      </c>
      <c r="E92" t="s">
        <v>338</v>
      </c>
      <c r="F92" t="s">
        <v>819</v>
      </c>
      <c r="G92" t="s">
        <v>322</v>
      </c>
      <c r="H92" s="22" t="s">
        <v>929</v>
      </c>
      <c r="I92" t="s">
        <v>415</v>
      </c>
      <c r="J92">
        <v>1992</v>
      </c>
      <c r="K92">
        <v>1994</v>
      </c>
      <c r="L92">
        <v>1</v>
      </c>
    </row>
    <row r="93" spans="2:12">
      <c r="B93" t="s">
        <v>843</v>
      </c>
      <c r="C93" t="s">
        <v>842</v>
      </c>
      <c r="D93" t="s">
        <v>334</v>
      </c>
      <c r="E93" t="s">
        <v>338</v>
      </c>
      <c r="F93" t="s">
        <v>819</v>
      </c>
      <c r="G93" t="s">
        <v>322</v>
      </c>
      <c r="H93" s="22" t="s">
        <v>929</v>
      </c>
      <c r="I93" t="s">
        <v>415</v>
      </c>
      <c r="J93">
        <v>1992</v>
      </c>
      <c r="K93">
        <v>1994</v>
      </c>
      <c r="L93">
        <v>1</v>
      </c>
    </row>
    <row r="94" spans="2:12">
      <c r="B94" t="s">
        <v>845</v>
      </c>
      <c r="C94" t="s">
        <v>844</v>
      </c>
      <c r="D94" t="s">
        <v>334</v>
      </c>
      <c r="E94" t="s">
        <v>338</v>
      </c>
      <c r="F94" t="s">
        <v>819</v>
      </c>
      <c r="G94" t="s">
        <v>322</v>
      </c>
      <c r="H94" s="22" t="s">
        <v>929</v>
      </c>
      <c r="I94" t="s">
        <v>415</v>
      </c>
      <c r="J94">
        <v>1992</v>
      </c>
      <c r="K94">
        <v>1994</v>
      </c>
      <c r="L94">
        <v>1</v>
      </c>
    </row>
    <row r="95" spans="2:12">
      <c r="B95" t="s">
        <v>846</v>
      </c>
      <c r="C95" t="s">
        <v>847</v>
      </c>
    </row>
    <row r="96" spans="2:12">
      <c r="B96" t="s">
        <v>849</v>
      </c>
      <c r="C96" s="3" t="s">
        <v>848</v>
      </c>
      <c r="D96" t="s">
        <v>300</v>
      </c>
      <c r="E96" t="s">
        <v>310</v>
      </c>
      <c r="F96" t="s">
        <v>310</v>
      </c>
      <c r="G96" t="s">
        <v>303</v>
      </c>
      <c r="H96" s="22" t="s">
        <v>310</v>
      </c>
      <c r="I96" t="s">
        <v>310</v>
      </c>
      <c r="J96">
        <v>1992</v>
      </c>
      <c r="K96">
        <v>1994</v>
      </c>
      <c r="L96">
        <v>1</v>
      </c>
    </row>
    <row r="97" spans="2:13">
      <c r="B97" t="s">
        <v>851</v>
      </c>
      <c r="C97" s="3" t="s">
        <v>850</v>
      </c>
      <c r="D97" t="s">
        <v>334</v>
      </c>
      <c r="E97" t="s">
        <v>338</v>
      </c>
      <c r="F97" t="s">
        <v>819</v>
      </c>
      <c r="G97" t="s">
        <v>303</v>
      </c>
      <c r="H97" s="22" t="s">
        <v>856</v>
      </c>
      <c r="I97" s="11" t="s">
        <v>857</v>
      </c>
      <c r="J97">
        <v>1992</v>
      </c>
      <c r="K97">
        <v>1994</v>
      </c>
      <c r="L97">
        <v>1</v>
      </c>
    </row>
    <row r="98" spans="2:13">
      <c r="B98" t="s">
        <v>853</v>
      </c>
      <c r="C98" s="3" t="s">
        <v>852</v>
      </c>
      <c r="D98" t="s">
        <v>334</v>
      </c>
      <c r="E98" t="s">
        <v>338</v>
      </c>
      <c r="F98" t="s">
        <v>819</v>
      </c>
      <c r="G98" t="s">
        <v>303</v>
      </c>
      <c r="H98" s="22" t="s">
        <v>854</v>
      </c>
      <c r="I98" s="11" t="s">
        <v>855</v>
      </c>
      <c r="J98">
        <v>1992</v>
      </c>
      <c r="K98">
        <v>1994</v>
      </c>
      <c r="L98">
        <v>1</v>
      </c>
    </row>
    <row r="99" spans="2:13">
      <c r="B99" t="s">
        <v>859</v>
      </c>
      <c r="C99" s="3" t="s">
        <v>858</v>
      </c>
      <c r="D99" t="s">
        <v>334</v>
      </c>
      <c r="E99" t="s">
        <v>338</v>
      </c>
      <c r="F99" t="s">
        <v>819</v>
      </c>
      <c r="G99" t="s">
        <v>303</v>
      </c>
      <c r="H99" s="22" t="s">
        <v>856</v>
      </c>
      <c r="I99" s="11" t="s">
        <v>857</v>
      </c>
      <c r="J99">
        <v>1992</v>
      </c>
      <c r="K99">
        <v>1994</v>
      </c>
      <c r="L99">
        <v>1</v>
      </c>
    </row>
    <row r="100" spans="2:13">
      <c r="B100" t="s">
        <v>860</v>
      </c>
      <c r="C100" s="3" t="s">
        <v>852</v>
      </c>
      <c r="D100" t="s">
        <v>334</v>
      </c>
      <c r="E100" t="s">
        <v>338</v>
      </c>
      <c r="F100" t="s">
        <v>819</v>
      </c>
      <c r="G100" t="s">
        <v>303</v>
      </c>
      <c r="H100" s="22" t="s">
        <v>854</v>
      </c>
      <c r="I100" s="11" t="s">
        <v>855</v>
      </c>
      <c r="J100">
        <v>1992</v>
      </c>
      <c r="K100">
        <v>1994</v>
      </c>
      <c r="L100">
        <v>1</v>
      </c>
    </row>
    <row r="101" spans="2:13">
      <c r="B101" t="s">
        <v>862</v>
      </c>
      <c r="C101" s="3" t="s">
        <v>861</v>
      </c>
      <c r="D101" t="s">
        <v>300</v>
      </c>
      <c r="E101" t="s">
        <v>310</v>
      </c>
      <c r="F101" t="s">
        <v>310</v>
      </c>
      <c r="G101" t="s">
        <v>303</v>
      </c>
      <c r="H101" s="22" t="s">
        <v>929</v>
      </c>
      <c r="I101" t="s">
        <v>415</v>
      </c>
      <c r="J101">
        <v>1992</v>
      </c>
      <c r="K101">
        <v>1994</v>
      </c>
      <c r="L101">
        <v>1</v>
      </c>
    </row>
    <row r="102" spans="2:13">
      <c r="B102" t="s">
        <v>864</v>
      </c>
      <c r="C102" s="3" t="s">
        <v>863</v>
      </c>
      <c r="D102" t="s">
        <v>300</v>
      </c>
      <c r="E102" t="s">
        <v>310</v>
      </c>
      <c r="F102" t="s">
        <v>310</v>
      </c>
      <c r="G102" t="s">
        <v>303</v>
      </c>
      <c r="H102" s="22" t="s">
        <v>929</v>
      </c>
      <c r="I102">
        <v>2</v>
      </c>
      <c r="J102">
        <v>1992</v>
      </c>
      <c r="K102">
        <v>1994</v>
      </c>
      <c r="L102">
        <v>1</v>
      </c>
    </row>
    <row r="103" spans="2:13">
      <c r="B103" t="s">
        <v>866</v>
      </c>
      <c r="C103" s="3" t="s">
        <v>865</v>
      </c>
      <c r="D103" t="s">
        <v>334</v>
      </c>
      <c r="E103" t="s">
        <v>338</v>
      </c>
      <c r="F103" t="s">
        <v>819</v>
      </c>
      <c r="G103" t="s">
        <v>303</v>
      </c>
      <c r="H103" s="22" t="s">
        <v>856</v>
      </c>
      <c r="I103" s="11" t="s">
        <v>857</v>
      </c>
      <c r="J103">
        <v>1992</v>
      </c>
      <c r="K103">
        <v>1994</v>
      </c>
      <c r="L103">
        <v>1</v>
      </c>
    </row>
    <row r="104" spans="2:13">
      <c r="B104" t="s">
        <v>867</v>
      </c>
      <c r="C104" s="3" t="s">
        <v>852</v>
      </c>
      <c r="D104" t="s">
        <v>334</v>
      </c>
      <c r="E104" t="s">
        <v>338</v>
      </c>
      <c r="F104" t="s">
        <v>819</v>
      </c>
      <c r="G104" t="s">
        <v>303</v>
      </c>
      <c r="H104" s="22" t="s">
        <v>854</v>
      </c>
      <c r="I104" s="11" t="s">
        <v>855</v>
      </c>
      <c r="J104">
        <v>1992</v>
      </c>
      <c r="K104">
        <v>1994</v>
      </c>
      <c r="L104">
        <v>1</v>
      </c>
    </row>
    <row r="105" spans="2:13">
      <c r="B105" t="s">
        <v>869</v>
      </c>
      <c r="C105" s="3" t="s">
        <v>868</v>
      </c>
      <c r="D105" t="s">
        <v>334</v>
      </c>
      <c r="E105" t="s">
        <v>338</v>
      </c>
      <c r="F105" t="s">
        <v>819</v>
      </c>
      <c r="G105" t="s">
        <v>303</v>
      </c>
      <c r="H105" s="22" t="s">
        <v>856</v>
      </c>
      <c r="I105" s="11" t="s">
        <v>857</v>
      </c>
      <c r="J105">
        <v>1992</v>
      </c>
      <c r="K105">
        <v>1994</v>
      </c>
      <c r="L105">
        <v>1</v>
      </c>
    </row>
    <row r="106" spans="2:13">
      <c r="B106" t="s">
        <v>870</v>
      </c>
      <c r="C106" s="3" t="s">
        <v>852</v>
      </c>
      <c r="D106" t="s">
        <v>334</v>
      </c>
      <c r="E106" t="s">
        <v>338</v>
      </c>
      <c r="F106" t="s">
        <v>819</v>
      </c>
      <c r="G106" t="s">
        <v>303</v>
      </c>
      <c r="H106" s="22" t="s">
        <v>854</v>
      </c>
      <c r="I106" s="11" t="s">
        <v>855</v>
      </c>
      <c r="J106">
        <v>1992</v>
      </c>
      <c r="K106">
        <v>1994</v>
      </c>
      <c r="L106">
        <v>1</v>
      </c>
    </row>
    <row r="107" spans="2:13">
      <c r="B107" t="s">
        <v>871</v>
      </c>
      <c r="C107" s="3" t="s">
        <v>872</v>
      </c>
      <c r="I107" s="11"/>
    </row>
    <row r="108" spans="2:13">
      <c r="B108" t="s">
        <v>874</v>
      </c>
      <c r="C108" s="3" t="s">
        <v>873</v>
      </c>
      <c r="D108" t="s">
        <v>382</v>
      </c>
      <c r="E108" t="s">
        <v>310</v>
      </c>
      <c r="F108" t="s">
        <v>310</v>
      </c>
      <c r="G108" t="s">
        <v>303</v>
      </c>
      <c r="H108" s="22" t="s">
        <v>310</v>
      </c>
      <c r="I108" s="11" t="s">
        <v>310</v>
      </c>
      <c r="J108">
        <v>1992</v>
      </c>
      <c r="K108">
        <v>1994</v>
      </c>
      <c r="L108">
        <v>1</v>
      </c>
    </row>
    <row r="109" spans="2:13">
      <c r="B109" t="s">
        <v>876</v>
      </c>
      <c r="C109" s="3" t="s">
        <v>875</v>
      </c>
      <c r="D109" t="s">
        <v>382</v>
      </c>
      <c r="E109" t="s">
        <v>338</v>
      </c>
      <c r="F109" t="s">
        <v>819</v>
      </c>
      <c r="G109" t="s">
        <v>303</v>
      </c>
      <c r="H109" s="22" t="s">
        <v>877</v>
      </c>
      <c r="I109" s="11" t="s">
        <v>878</v>
      </c>
      <c r="J109">
        <v>1992</v>
      </c>
      <c r="K109">
        <v>1994</v>
      </c>
      <c r="L109">
        <v>1</v>
      </c>
      <c r="M109" t="s">
        <v>884</v>
      </c>
    </row>
    <row r="110" spans="2:13">
      <c r="B110" t="s">
        <v>880</v>
      </c>
      <c r="C110" s="3" t="s">
        <v>879</v>
      </c>
      <c r="D110" t="s">
        <v>300</v>
      </c>
      <c r="E110" t="s">
        <v>310</v>
      </c>
      <c r="F110" t="s">
        <v>310</v>
      </c>
      <c r="G110" t="s">
        <v>303</v>
      </c>
      <c r="H110" s="22" t="s">
        <v>310</v>
      </c>
      <c r="I110" t="s">
        <v>310</v>
      </c>
      <c r="J110">
        <v>1992</v>
      </c>
      <c r="K110">
        <v>1994</v>
      </c>
      <c r="L110">
        <v>1</v>
      </c>
    </row>
    <row r="111" spans="2:13">
      <c r="B111" t="s">
        <v>882</v>
      </c>
      <c r="C111" s="3" t="s">
        <v>881</v>
      </c>
      <c r="D111" t="s">
        <v>382</v>
      </c>
      <c r="E111" t="s">
        <v>338</v>
      </c>
      <c r="F111" t="s">
        <v>819</v>
      </c>
      <c r="G111" t="s">
        <v>303</v>
      </c>
      <c r="H111" s="22" t="s">
        <v>883</v>
      </c>
      <c r="I111" s="11" t="s">
        <v>878</v>
      </c>
      <c r="J111">
        <v>1992</v>
      </c>
      <c r="K111">
        <v>1994</v>
      </c>
      <c r="L111">
        <v>1</v>
      </c>
      <c r="M111" t="s">
        <v>884</v>
      </c>
    </row>
    <row r="112" spans="2:13">
      <c r="B112" t="s">
        <v>886</v>
      </c>
      <c r="C112" s="3" t="s">
        <v>885</v>
      </c>
      <c r="D112" t="s">
        <v>382</v>
      </c>
      <c r="E112" t="s">
        <v>338</v>
      </c>
      <c r="F112" t="s">
        <v>819</v>
      </c>
      <c r="G112" t="s">
        <v>303</v>
      </c>
      <c r="H112" s="22" t="s">
        <v>929</v>
      </c>
      <c r="I112" s="11" t="s">
        <v>878</v>
      </c>
      <c r="J112">
        <v>1992</v>
      </c>
      <c r="K112">
        <v>1994</v>
      </c>
      <c r="L112">
        <v>1</v>
      </c>
      <c r="M112" t="s">
        <v>884</v>
      </c>
    </row>
    <row r="113" spans="2:13">
      <c r="B113" t="s">
        <v>889</v>
      </c>
      <c r="C113" s="3" t="s">
        <v>887</v>
      </c>
      <c r="D113" t="s">
        <v>334</v>
      </c>
      <c r="E113" t="s">
        <v>310</v>
      </c>
      <c r="F113" t="s">
        <v>310</v>
      </c>
      <c r="G113" t="s">
        <v>303</v>
      </c>
      <c r="H113" s="22" t="s">
        <v>310</v>
      </c>
      <c r="I113" t="s">
        <v>310</v>
      </c>
      <c r="J113">
        <v>1992</v>
      </c>
      <c r="K113">
        <v>1994</v>
      </c>
      <c r="L113">
        <v>1</v>
      </c>
    </row>
    <row r="114" spans="2:13">
      <c r="B114" t="s">
        <v>890</v>
      </c>
      <c r="C114" s="3" t="s">
        <v>888</v>
      </c>
      <c r="D114" t="s">
        <v>334</v>
      </c>
      <c r="E114" t="s">
        <v>338</v>
      </c>
      <c r="F114" t="s">
        <v>819</v>
      </c>
      <c r="G114" t="s">
        <v>303</v>
      </c>
      <c r="H114" s="22" t="s">
        <v>929</v>
      </c>
      <c r="I114" s="11" t="s">
        <v>878</v>
      </c>
      <c r="J114">
        <v>1992</v>
      </c>
      <c r="K114">
        <v>1994</v>
      </c>
      <c r="L114">
        <v>1</v>
      </c>
      <c r="M114" t="s">
        <v>884</v>
      </c>
    </row>
    <row r="115" spans="2:13">
      <c r="B115" t="s">
        <v>891</v>
      </c>
      <c r="C115" s="3"/>
      <c r="I115" s="11"/>
    </row>
    <row r="116" spans="2:13">
      <c r="B116" t="s">
        <v>893</v>
      </c>
      <c r="C116" s="3" t="s">
        <v>892</v>
      </c>
      <c r="D116" t="s">
        <v>382</v>
      </c>
      <c r="E116" t="s">
        <v>310</v>
      </c>
      <c r="F116" t="s">
        <v>310</v>
      </c>
      <c r="G116" t="s">
        <v>303</v>
      </c>
      <c r="H116" s="22" t="s">
        <v>310</v>
      </c>
      <c r="I116" s="11" t="s">
        <v>310</v>
      </c>
      <c r="J116">
        <v>1992</v>
      </c>
      <c r="K116">
        <v>1994</v>
      </c>
      <c r="L116">
        <v>1</v>
      </c>
    </row>
    <row r="117" spans="2:13">
      <c r="B117" t="s">
        <v>895</v>
      </c>
      <c r="C117" s="3" t="s">
        <v>894</v>
      </c>
      <c r="D117" t="s">
        <v>382</v>
      </c>
      <c r="E117" t="s">
        <v>338</v>
      </c>
      <c r="F117" t="s">
        <v>819</v>
      </c>
      <c r="G117" t="s">
        <v>303</v>
      </c>
      <c r="H117" s="22" t="s">
        <v>877</v>
      </c>
      <c r="I117" s="11" t="s">
        <v>878</v>
      </c>
      <c r="J117">
        <v>1992</v>
      </c>
      <c r="K117">
        <v>1994</v>
      </c>
      <c r="L117">
        <v>1</v>
      </c>
      <c r="M117" t="s">
        <v>884</v>
      </c>
    </row>
    <row r="118" spans="2:13">
      <c r="B118" t="s">
        <v>897</v>
      </c>
      <c r="C118" s="3" t="s">
        <v>896</v>
      </c>
      <c r="D118" t="s">
        <v>382</v>
      </c>
      <c r="E118" t="s">
        <v>338</v>
      </c>
      <c r="F118" t="s">
        <v>819</v>
      </c>
      <c r="G118" t="s">
        <v>303</v>
      </c>
      <c r="H118" s="22" t="s">
        <v>929</v>
      </c>
      <c r="I118" s="11" t="s">
        <v>878</v>
      </c>
      <c r="J118">
        <v>1992</v>
      </c>
      <c r="K118">
        <v>1994</v>
      </c>
      <c r="L118">
        <v>1</v>
      </c>
      <c r="M118" t="s">
        <v>884</v>
      </c>
    </row>
    <row r="119" spans="2:13">
      <c r="B119" t="s">
        <v>899</v>
      </c>
      <c r="C119" s="3" t="s">
        <v>898</v>
      </c>
      <c r="D119" t="s">
        <v>334</v>
      </c>
      <c r="E119" t="s">
        <v>338</v>
      </c>
      <c r="F119" t="s">
        <v>819</v>
      </c>
      <c r="G119" t="s">
        <v>303</v>
      </c>
      <c r="H119" s="22" t="s">
        <v>929</v>
      </c>
      <c r="I119" s="11" t="s">
        <v>900</v>
      </c>
      <c r="J119">
        <v>1992</v>
      </c>
      <c r="K119">
        <v>1994</v>
      </c>
      <c r="L119">
        <v>1</v>
      </c>
      <c r="M119" t="s">
        <v>884</v>
      </c>
    </row>
    <row r="120" spans="2:13">
      <c r="B120" t="s">
        <v>902</v>
      </c>
      <c r="C120" s="3" t="s">
        <v>901</v>
      </c>
      <c r="D120" t="s">
        <v>334</v>
      </c>
      <c r="E120" t="s">
        <v>310</v>
      </c>
      <c r="F120" t="s">
        <v>310</v>
      </c>
      <c r="G120" t="s">
        <v>303</v>
      </c>
      <c r="H120" s="22" t="s">
        <v>310</v>
      </c>
      <c r="I120" s="11" t="s">
        <v>310</v>
      </c>
      <c r="J120">
        <v>1992</v>
      </c>
      <c r="K120">
        <v>1994</v>
      </c>
      <c r="L120">
        <v>1</v>
      </c>
    </row>
    <row r="121" spans="2:13">
      <c r="B121" t="s">
        <v>904</v>
      </c>
      <c r="C121" s="3" t="s">
        <v>903</v>
      </c>
      <c r="D121" t="s">
        <v>334</v>
      </c>
      <c r="E121" t="s">
        <v>338</v>
      </c>
      <c r="F121" t="s">
        <v>819</v>
      </c>
      <c r="G121" t="s">
        <v>303</v>
      </c>
      <c r="H121" s="22" t="s">
        <v>929</v>
      </c>
      <c r="I121" s="11" t="s">
        <v>905</v>
      </c>
      <c r="J121">
        <v>1992</v>
      </c>
      <c r="K121">
        <v>1994</v>
      </c>
      <c r="L121">
        <v>1</v>
      </c>
      <c r="M121" t="s">
        <v>884</v>
      </c>
    </row>
    <row r="122" spans="2:13">
      <c r="B122" t="s">
        <v>907</v>
      </c>
      <c r="C122" s="3" t="s">
        <v>906</v>
      </c>
      <c r="D122" t="s">
        <v>382</v>
      </c>
      <c r="E122" t="s">
        <v>310</v>
      </c>
      <c r="F122" t="s">
        <v>310</v>
      </c>
      <c r="G122" t="s">
        <v>303</v>
      </c>
      <c r="H122" s="22" t="s">
        <v>310</v>
      </c>
      <c r="I122" s="11" t="s">
        <v>310</v>
      </c>
      <c r="J122">
        <v>1992</v>
      </c>
      <c r="K122">
        <v>1994</v>
      </c>
      <c r="L122">
        <v>1</v>
      </c>
    </row>
    <row r="123" spans="2:13">
      <c r="B123" t="s">
        <v>908</v>
      </c>
      <c r="C123" s="3" t="s">
        <v>909</v>
      </c>
      <c r="D123" t="s">
        <v>382</v>
      </c>
      <c r="E123" t="s">
        <v>338</v>
      </c>
      <c r="F123" t="s">
        <v>819</v>
      </c>
      <c r="G123" t="s">
        <v>303</v>
      </c>
      <c r="H123" s="22">
        <v>1</v>
      </c>
      <c r="I123" s="11" t="s">
        <v>878</v>
      </c>
      <c r="J123">
        <v>1992</v>
      </c>
      <c r="K123">
        <v>1994</v>
      </c>
      <c r="L123">
        <v>1</v>
      </c>
      <c r="M123" t="s">
        <v>884</v>
      </c>
    </row>
    <row r="124" spans="2:13">
      <c r="B124" t="s">
        <v>911</v>
      </c>
      <c r="C124" s="3" t="s">
        <v>910</v>
      </c>
      <c r="D124" t="s">
        <v>382</v>
      </c>
      <c r="E124" t="s">
        <v>338</v>
      </c>
      <c r="F124" t="s">
        <v>819</v>
      </c>
      <c r="G124" t="s">
        <v>303</v>
      </c>
      <c r="H124" s="22">
        <v>1</v>
      </c>
      <c r="I124" s="11" t="s">
        <v>878</v>
      </c>
      <c r="J124">
        <v>1992</v>
      </c>
      <c r="K124">
        <v>1994</v>
      </c>
      <c r="L124">
        <v>1</v>
      </c>
      <c r="M124" t="s">
        <v>884</v>
      </c>
    </row>
    <row r="125" spans="2:13">
      <c r="B125" t="s">
        <v>913</v>
      </c>
      <c r="C125" s="3" t="s">
        <v>912</v>
      </c>
      <c r="D125" t="s">
        <v>382</v>
      </c>
      <c r="E125" t="s">
        <v>310</v>
      </c>
      <c r="F125" t="s">
        <v>310</v>
      </c>
      <c r="G125" t="s">
        <v>303</v>
      </c>
      <c r="H125" s="22" t="s">
        <v>310</v>
      </c>
      <c r="I125" s="11" t="s">
        <v>310</v>
      </c>
      <c r="J125">
        <v>1992</v>
      </c>
      <c r="K125">
        <v>1994</v>
      </c>
      <c r="L125">
        <v>1</v>
      </c>
    </row>
    <row r="126" spans="2:13">
      <c r="B126" t="s">
        <v>914</v>
      </c>
      <c r="C126" s="3" t="s">
        <v>915</v>
      </c>
      <c r="D126" t="s">
        <v>382</v>
      </c>
      <c r="E126" t="s">
        <v>338</v>
      </c>
      <c r="F126" t="s">
        <v>819</v>
      </c>
      <c r="G126" t="s">
        <v>303</v>
      </c>
      <c r="H126" s="22" t="s">
        <v>929</v>
      </c>
      <c r="I126" s="11" t="s">
        <v>878</v>
      </c>
      <c r="J126">
        <v>1992</v>
      </c>
      <c r="K126">
        <v>1994</v>
      </c>
      <c r="L126">
        <v>1</v>
      </c>
      <c r="M126" t="s">
        <v>884</v>
      </c>
    </row>
    <row r="127" spans="2:13">
      <c r="B127" t="s">
        <v>917</v>
      </c>
      <c r="C127" s="3" t="s">
        <v>916</v>
      </c>
      <c r="D127" t="s">
        <v>382</v>
      </c>
      <c r="E127" t="s">
        <v>338</v>
      </c>
      <c r="F127" t="s">
        <v>819</v>
      </c>
      <c r="G127" t="s">
        <v>303</v>
      </c>
      <c r="H127" s="22" t="s">
        <v>929</v>
      </c>
      <c r="I127" s="11" t="s">
        <v>878</v>
      </c>
      <c r="J127">
        <v>1992</v>
      </c>
      <c r="K127">
        <v>1994</v>
      </c>
      <c r="L127">
        <v>1</v>
      </c>
      <c r="M127" t="s">
        <v>884</v>
      </c>
    </row>
    <row r="128" spans="2:13">
      <c r="B128" t="s">
        <v>919</v>
      </c>
      <c r="C128" s="3" t="s">
        <v>918</v>
      </c>
      <c r="D128" t="s">
        <v>382</v>
      </c>
      <c r="E128" t="s">
        <v>310</v>
      </c>
      <c r="F128" t="s">
        <v>310</v>
      </c>
      <c r="G128" t="s">
        <v>303</v>
      </c>
      <c r="H128" s="22" t="s">
        <v>310</v>
      </c>
      <c r="I128" s="11" t="s">
        <v>310</v>
      </c>
      <c r="J128">
        <v>1992</v>
      </c>
      <c r="K128">
        <v>1994</v>
      </c>
      <c r="L128">
        <v>1</v>
      </c>
    </row>
    <row r="129" spans="2:13">
      <c r="B129" t="s">
        <v>920</v>
      </c>
      <c r="C129" s="3" t="s">
        <v>921</v>
      </c>
      <c r="D129" t="s">
        <v>382</v>
      </c>
      <c r="E129" t="s">
        <v>338</v>
      </c>
      <c r="F129" t="s">
        <v>819</v>
      </c>
      <c r="G129" t="s">
        <v>303</v>
      </c>
      <c r="H129" s="22" t="s">
        <v>929</v>
      </c>
      <c r="I129" s="11" t="s">
        <v>878</v>
      </c>
      <c r="J129">
        <v>1992</v>
      </c>
      <c r="K129">
        <v>1994</v>
      </c>
      <c r="L129">
        <v>1</v>
      </c>
      <c r="M129" t="s">
        <v>884</v>
      </c>
    </row>
    <row r="130" spans="2:13">
      <c r="B130" t="s">
        <v>923</v>
      </c>
      <c r="C130" s="3" t="s">
        <v>922</v>
      </c>
      <c r="D130" t="s">
        <v>382</v>
      </c>
      <c r="E130" t="s">
        <v>338</v>
      </c>
      <c r="F130" t="s">
        <v>819</v>
      </c>
      <c r="G130" t="s">
        <v>303</v>
      </c>
      <c r="H130" s="22" t="s">
        <v>929</v>
      </c>
      <c r="I130" s="11" t="s">
        <v>878</v>
      </c>
      <c r="J130">
        <v>1992</v>
      </c>
      <c r="K130">
        <v>1994</v>
      </c>
      <c r="L130">
        <v>1</v>
      </c>
      <c r="M130" t="s">
        <v>884</v>
      </c>
    </row>
    <row r="131" spans="2:13">
      <c r="B131" t="s">
        <v>925</v>
      </c>
      <c r="C131" s="3" t="s">
        <v>924</v>
      </c>
      <c r="D131" t="s">
        <v>382</v>
      </c>
      <c r="E131" t="s">
        <v>338</v>
      </c>
      <c r="F131" t="s">
        <v>819</v>
      </c>
      <c r="G131" t="s">
        <v>303</v>
      </c>
      <c r="H131" s="22" t="s">
        <v>929</v>
      </c>
      <c r="I131" s="11" t="s">
        <v>926</v>
      </c>
      <c r="J131">
        <v>1992</v>
      </c>
      <c r="K131">
        <v>1994</v>
      </c>
      <c r="L131">
        <v>1</v>
      </c>
      <c r="M131" t="s">
        <v>884</v>
      </c>
    </row>
    <row r="132" spans="2:13">
      <c r="B132" t="s">
        <v>927</v>
      </c>
      <c r="C132" s="3" t="s">
        <v>928</v>
      </c>
      <c r="D132" t="s">
        <v>382</v>
      </c>
      <c r="E132" t="s">
        <v>338</v>
      </c>
      <c r="F132" t="s">
        <v>819</v>
      </c>
      <c r="G132" t="s">
        <v>303</v>
      </c>
      <c r="H132" s="22" t="s">
        <v>929</v>
      </c>
      <c r="I132" s="11" t="s">
        <v>926</v>
      </c>
      <c r="J132">
        <v>1992</v>
      </c>
      <c r="K132">
        <v>1994</v>
      </c>
      <c r="L132">
        <v>1</v>
      </c>
      <c r="M132" t="s">
        <v>884</v>
      </c>
    </row>
    <row r="133" spans="2:13">
      <c r="B133" t="s">
        <v>932</v>
      </c>
      <c r="C133" s="3" t="s">
        <v>931</v>
      </c>
      <c r="D133" t="s">
        <v>382</v>
      </c>
      <c r="E133" t="s">
        <v>338</v>
      </c>
      <c r="F133" t="s">
        <v>819</v>
      </c>
      <c r="G133" t="s">
        <v>303</v>
      </c>
      <c r="H133" s="22" t="s">
        <v>929</v>
      </c>
      <c r="I133" s="10" t="s">
        <v>905</v>
      </c>
      <c r="J133">
        <v>1992</v>
      </c>
      <c r="K133">
        <v>1994</v>
      </c>
      <c r="L133">
        <v>1</v>
      </c>
      <c r="M133" t="s">
        <v>884</v>
      </c>
    </row>
    <row r="134" spans="2:13">
      <c r="B134" t="s">
        <v>935</v>
      </c>
      <c r="C134" s="3" t="s">
        <v>930</v>
      </c>
      <c r="D134" t="s">
        <v>334</v>
      </c>
      <c r="E134" t="s">
        <v>338</v>
      </c>
      <c r="F134" t="s">
        <v>819</v>
      </c>
      <c r="G134" t="s">
        <v>303</v>
      </c>
      <c r="H134" s="22" t="s">
        <v>929</v>
      </c>
      <c r="I134" s="10" t="s">
        <v>900</v>
      </c>
      <c r="J134">
        <v>1992</v>
      </c>
      <c r="K134">
        <v>1994</v>
      </c>
      <c r="L134">
        <v>1</v>
      </c>
      <c r="M134" t="s">
        <v>884</v>
      </c>
    </row>
    <row r="135" spans="2:13">
      <c r="B135" t="s">
        <v>933</v>
      </c>
      <c r="C135" s="3" t="s">
        <v>934</v>
      </c>
      <c r="D135" t="s">
        <v>382</v>
      </c>
      <c r="E135" t="s">
        <v>338</v>
      </c>
      <c r="F135" t="s">
        <v>819</v>
      </c>
      <c r="G135" t="s">
        <v>303</v>
      </c>
      <c r="H135" s="22" t="s">
        <v>929</v>
      </c>
      <c r="I135" s="10" t="s">
        <v>905</v>
      </c>
      <c r="J135">
        <v>1992</v>
      </c>
      <c r="K135">
        <v>1994</v>
      </c>
      <c r="L135">
        <v>1</v>
      </c>
      <c r="M135" t="s">
        <v>884</v>
      </c>
    </row>
    <row r="136" spans="2:13">
      <c r="B136" t="s">
        <v>937</v>
      </c>
      <c r="C136" s="3" t="s">
        <v>936</v>
      </c>
      <c r="D136" t="s">
        <v>334</v>
      </c>
      <c r="E136" t="s">
        <v>338</v>
      </c>
      <c r="F136" t="s">
        <v>819</v>
      </c>
      <c r="G136" t="s">
        <v>303</v>
      </c>
      <c r="H136" s="22" t="s">
        <v>929</v>
      </c>
      <c r="I136" s="10" t="s">
        <v>938</v>
      </c>
      <c r="J136">
        <v>1992</v>
      </c>
      <c r="K136">
        <v>1994</v>
      </c>
      <c r="L136">
        <v>1</v>
      </c>
      <c r="M136" t="s">
        <v>884</v>
      </c>
    </row>
    <row r="137" spans="2:13">
      <c r="B137" t="s">
        <v>939</v>
      </c>
      <c r="C137" s="3" t="s">
        <v>940</v>
      </c>
      <c r="D137" t="s">
        <v>334</v>
      </c>
      <c r="E137" t="s">
        <v>338</v>
      </c>
      <c r="F137" t="s">
        <v>819</v>
      </c>
      <c r="G137" t="s">
        <v>303</v>
      </c>
      <c r="H137" s="22" t="s">
        <v>310</v>
      </c>
      <c r="I137" s="10" t="s">
        <v>310</v>
      </c>
      <c r="J137">
        <v>1992</v>
      </c>
      <c r="K137">
        <v>1994</v>
      </c>
      <c r="L137">
        <v>1</v>
      </c>
    </row>
    <row r="138" spans="2:13">
      <c r="C138" s="3"/>
    </row>
    <row r="139" spans="2:13">
      <c r="B139" s="14" t="s">
        <v>795</v>
      </c>
    </row>
    <row r="140" spans="2:13">
      <c r="B140" t="s">
        <v>797</v>
      </c>
      <c r="C140" t="s">
        <v>796</v>
      </c>
      <c r="D140" t="s">
        <v>300</v>
      </c>
      <c r="E140" t="s">
        <v>310</v>
      </c>
      <c r="F140" t="s">
        <v>310</v>
      </c>
      <c r="G140" t="s">
        <v>303</v>
      </c>
      <c r="H140" s="22" t="s">
        <v>310</v>
      </c>
      <c r="I140" t="s">
        <v>310</v>
      </c>
      <c r="J140">
        <v>1992</v>
      </c>
      <c r="K140">
        <v>1994</v>
      </c>
      <c r="L140">
        <v>1</v>
      </c>
    </row>
    <row r="141" spans="2:13">
      <c r="B141" s="19" t="s">
        <v>799</v>
      </c>
      <c r="C141" t="s">
        <v>798</v>
      </c>
      <c r="D141" t="s">
        <v>300</v>
      </c>
      <c r="E141" t="s">
        <v>310</v>
      </c>
      <c r="F141" t="s">
        <v>310</v>
      </c>
      <c r="G141" t="s">
        <v>303</v>
      </c>
      <c r="H141" s="22" t="s">
        <v>310</v>
      </c>
      <c r="I141" t="s">
        <v>310</v>
      </c>
      <c r="J141">
        <v>1992</v>
      </c>
      <c r="K141">
        <v>1994</v>
      </c>
      <c r="L141">
        <v>1</v>
      </c>
    </row>
    <row r="142" spans="2:13">
      <c r="B142" t="s">
        <v>803</v>
      </c>
    </row>
    <row r="143" spans="2:13">
      <c r="B143" t="s">
        <v>804</v>
      </c>
      <c r="C143" t="s">
        <v>805</v>
      </c>
      <c r="D143" t="s">
        <v>300</v>
      </c>
      <c r="E143" t="s">
        <v>310</v>
      </c>
      <c r="F143" t="s">
        <v>310</v>
      </c>
      <c r="G143" t="s">
        <v>303</v>
      </c>
      <c r="H143" s="22" t="s">
        <v>310</v>
      </c>
      <c r="I143" t="s">
        <v>310</v>
      </c>
      <c r="J143">
        <v>1992</v>
      </c>
      <c r="K143">
        <v>1994</v>
      </c>
      <c r="L143">
        <v>1</v>
      </c>
    </row>
    <row r="144" spans="2:13">
      <c r="B144" t="s">
        <v>807</v>
      </c>
      <c r="C144" t="s">
        <v>806</v>
      </c>
      <c r="D144" t="s">
        <v>300</v>
      </c>
      <c r="E144" t="s">
        <v>310</v>
      </c>
      <c r="F144" t="s">
        <v>310</v>
      </c>
      <c r="G144" t="s">
        <v>303</v>
      </c>
      <c r="H144" s="22" t="s">
        <v>310</v>
      </c>
      <c r="I144" t="s">
        <v>310</v>
      </c>
      <c r="J144">
        <v>1992</v>
      </c>
      <c r="K144">
        <v>1994</v>
      </c>
      <c r="L144">
        <v>1</v>
      </c>
    </row>
    <row r="145" spans="2:12">
      <c r="B145" t="s">
        <v>809</v>
      </c>
      <c r="C145" t="s">
        <v>808</v>
      </c>
      <c r="D145" t="s">
        <v>300</v>
      </c>
      <c r="E145" t="s">
        <v>310</v>
      </c>
      <c r="F145" t="s">
        <v>310</v>
      </c>
      <c r="G145" t="s">
        <v>303</v>
      </c>
      <c r="H145" s="22" t="s">
        <v>310</v>
      </c>
      <c r="I145" t="s">
        <v>310</v>
      </c>
      <c r="J145">
        <v>1992</v>
      </c>
      <c r="K145">
        <v>1994</v>
      </c>
      <c r="L145">
        <v>1</v>
      </c>
    </row>
    <row r="146" spans="2:12">
      <c r="B146" t="s">
        <v>811</v>
      </c>
      <c r="C146" t="s">
        <v>810</v>
      </c>
      <c r="D146" t="s">
        <v>300</v>
      </c>
      <c r="E146" t="s">
        <v>310</v>
      </c>
      <c r="F146" t="s">
        <v>310</v>
      </c>
      <c r="G146" t="s">
        <v>303</v>
      </c>
      <c r="H146" s="22" t="s">
        <v>310</v>
      </c>
      <c r="I146" t="s">
        <v>310</v>
      </c>
      <c r="J146">
        <v>1992</v>
      </c>
      <c r="K146">
        <v>1994</v>
      </c>
      <c r="L146">
        <v>1</v>
      </c>
    </row>
    <row r="147" spans="2:12">
      <c r="B147" t="s">
        <v>813</v>
      </c>
      <c r="C147" t="s">
        <v>812</v>
      </c>
      <c r="D147" t="s">
        <v>300</v>
      </c>
      <c r="E147" t="s">
        <v>310</v>
      </c>
      <c r="F147" t="s">
        <v>310</v>
      </c>
      <c r="G147" t="s">
        <v>303</v>
      </c>
      <c r="H147" s="22" t="s">
        <v>310</v>
      </c>
      <c r="I147" t="s">
        <v>310</v>
      </c>
      <c r="J147">
        <v>1992</v>
      </c>
      <c r="K147">
        <v>1994</v>
      </c>
      <c r="L147">
        <v>1</v>
      </c>
    </row>
    <row r="148" spans="2:12">
      <c r="B148" t="s">
        <v>942</v>
      </c>
      <c r="C148" t="s">
        <v>941</v>
      </c>
      <c r="D148" t="s">
        <v>300</v>
      </c>
      <c r="E148" t="s">
        <v>310</v>
      </c>
      <c r="F148" t="s">
        <v>310</v>
      </c>
      <c r="G148" t="s">
        <v>303</v>
      </c>
      <c r="H148" s="22" t="s">
        <v>310</v>
      </c>
      <c r="I148" t="s">
        <v>310</v>
      </c>
      <c r="J148">
        <v>1992</v>
      </c>
      <c r="K148">
        <v>1994</v>
      </c>
      <c r="L148">
        <v>1</v>
      </c>
    </row>
    <row r="150" spans="2:12">
      <c r="B150" s="14" t="s">
        <v>943</v>
      </c>
    </row>
    <row r="151" spans="2:12">
      <c r="B151" t="s">
        <v>956</v>
      </c>
      <c r="C151" s="3" t="s">
        <v>955</v>
      </c>
      <c r="D151" t="s">
        <v>300</v>
      </c>
      <c r="E151" t="s">
        <v>310</v>
      </c>
      <c r="F151" t="s">
        <v>310</v>
      </c>
      <c r="G151" t="s">
        <v>303</v>
      </c>
      <c r="H151" s="22" t="s">
        <v>310</v>
      </c>
      <c r="I151" t="s">
        <v>310</v>
      </c>
      <c r="J151">
        <v>2001</v>
      </c>
      <c r="K151">
        <v>2002</v>
      </c>
      <c r="L151">
        <v>1</v>
      </c>
    </row>
    <row r="152" spans="2:12">
      <c r="B152" t="s">
        <v>957</v>
      </c>
      <c r="C152" s="3" t="s">
        <v>643</v>
      </c>
      <c r="D152" t="s">
        <v>334</v>
      </c>
      <c r="E152" t="s">
        <v>338</v>
      </c>
      <c r="F152" t="s">
        <v>958</v>
      </c>
      <c r="G152" t="s">
        <v>322</v>
      </c>
      <c r="H152" s="22" t="s">
        <v>929</v>
      </c>
      <c r="I152" t="s">
        <v>415</v>
      </c>
      <c r="J152">
        <v>2001</v>
      </c>
      <c r="K152">
        <v>2002</v>
      </c>
      <c r="L152">
        <v>1</v>
      </c>
    </row>
    <row r="153" spans="2:12">
      <c r="B153" t="s">
        <v>959</v>
      </c>
      <c r="C153" s="3" t="s">
        <v>645</v>
      </c>
      <c r="D153" t="s">
        <v>334</v>
      </c>
      <c r="E153" t="s">
        <v>338</v>
      </c>
      <c r="F153" t="s">
        <v>958</v>
      </c>
      <c r="G153" t="s">
        <v>322</v>
      </c>
      <c r="H153" s="22" t="s">
        <v>929</v>
      </c>
      <c r="I153" t="s">
        <v>415</v>
      </c>
      <c r="J153">
        <v>2001</v>
      </c>
      <c r="K153">
        <v>2002</v>
      </c>
      <c r="L153">
        <v>1</v>
      </c>
    </row>
    <row r="154" spans="2:12">
      <c r="B154" t="s">
        <v>960</v>
      </c>
      <c r="C154" s="3" t="s">
        <v>961</v>
      </c>
      <c r="D154" t="s">
        <v>300</v>
      </c>
      <c r="E154" t="s">
        <v>310</v>
      </c>
      <c r="F154" t="s">
        <v>310</v>
      </c>
      <c r="G154" t="s">
        <v>303</v>
      </c>
      <c r="H154" s="22" t="s">
        <v>310</v>
      </c>
      <c r="I154" t="s">
        <v>310</v>
      </c>
      <c r="J154">
        <v>2001</v>
      </c>
      <c r="K154">
        <v>2002</v>
      </c>
      <c r="L154">
        <v>1</v>
      </c>
    </row>
    <row r="155" spans="2:12">
      <c r="B155" t="s">
        <v>962</v>
      </c>
      <c r="C155" s="3" t="s">
        <v>835</v>
      </c>
      <c r="D155" t="s">
        <v>334</v>
      </c>
      <c r="E155" t="s">
        <v>338</v>
      </c>
      <c r="F155" t="s">
        <v>958</v>
      </c>
      <c r="G155" t="s">
        <v>322</v>
      </c>
      <c r="H155" s="22" t="s">
        <v>929</v>
      </c>
      <c r="I155" t="s">
        <v>415</v>
      </c>
      <c r="J155">
        <v>2001</v>
      </c>
      <c r="K155">
        <v>2002</v>
      </c>
      <c r="L155">
        <v>1</v>
      </c>
    </row>
    <row r="156" spans="2:12">
      <c r="B156" t="s">
        <v>963</v>
      </c>
      <c r="C156" s="3" t="s">
        <v>964</v>
      </c>
      <c r="D156" t="s">
        <v>300</v>
      </c>
      <c r="E156" t="s">
        <v>310</v>
      </c>
      <c r="F156" t="s">
        <v>310</v>
      </c>
      <c r="G156" t="s">
        <v>303</v>
      </c>
      <c r="H156" s="22" t="s">
        <v>310</v>
      </c>
      <c r="I156" t="s">
        <v>310</v>
      </c>
      <c r="J156">
        <v>2001</v>
      </c>
      <c r="K156">
        <v>2002</v>
      </c>
      <c r="L156">
        <v>1</v>
      </c>
    </row>
    <row r="157" spans="2:12">
      <c r="B157" t="s">
        <v>966</v>
      </c>
      <c r="C157" s="3" t="s">
        <v>965</v>
      </c>
      <c r="D157" t="s">
        <v>334</v>
      </c>
      <c r="E157" t="s">
        <v>338</v>
      </c>
      <c r="F157" t="s">
        <v>958</v>
      </c>
      <c r="G157" t="s">
        <v>322</v>
      </c>
      <c r="H157" s="22" t="s">
        <v>929</v>
      </c>
      <c r="I157" t="s">
        <v>415</v>
      </c>
      <c r="J157">
        <v>2001</v>
      </c>
      <c r="K157">
        <v>2002</v>
      </c>
      <c r="L157">
        <v>1</v>
      </c>
    </row>
    <row r="158" spans="2:12">
      <c r="B158" t="s">
        <v>968</v>
      </c>
      <c r="C158" s="3" t="s">
        <v>967</v>
      </c>
      <c r="D158" t="s">
        <v>334</v>
      </c>
      <c r="E158" t="s">
        <v>338</v>
      </c>
      <c r="F158" t="s">
        <v>958</v>
      </c>
      <c r="G158" t="s">
        <v>322</v>
      </c>
      <c r="H158" s="22" t="s">
        <v>929</v>
      </c>
      <c r="I158" t="s">
        <v>415</v>
      </c>
      <c r="J158">
        <v>2001</v>
      </c>
      <c r="K158">
        <v>2002</v>
      </c>
      <c r="L158">
        <v>1</v>
      </c>
    </row>
    <row r="159" spans="2:12">
      <c r="B159" t="s">
        <v>969</v>
      </c>
      <c r="C159" s="3" t="s">
        <v>844</v>
      </c>
      <c r="D159" t="s">
        <v>334</v>
      </c>
      <c r="E159" t="s">
        <v>338</v>
      </c>
      <c r="F159" t="s">
        <v>958</v>
      </c>
      <c r="G159" t="s">
        <v>322</v>
      </c>
      <c r="H159" s="22" t="s">
        <v>929</v>
      </c>
      <c r="I159" t="s">
        <v>415</v>
      </c>
      <c r="J159">
        <v>2001</v>
      </c>
      <c r="K159">
        <v>2002</v>
      </c>
      <c r="L159">
        <v>1</v>
      </c>
    </row>
    <row r="160" spans="2:12">
      <c r="B160" t="s">
        <v>975</v>
      </c>
      <c r="C160" s="3" t="s">
        <v>974</v>
      </c>
      <c r="D160" t="s">
        <v>300</v>
      </c>
      <c r="E160" t="s">
        <v>310</v>
      </c>
      <c r="F160" t="s">
        <v>310</v>
      </c>
      <c r="G160" t="s">
        <v>303</v>
      </c>
      <c r="H160" s="22" t="s">
        <v>310</v>
      </c>
      <c r="I160" t="s">
        <v>310</v>
      </c>
      <c r="J160">
        <v>2001</v>
      </c>
      <c r="K160">
        <v>2002</v>
      </c>
      <c r="L160">
        <v>1</v>
      </c>
    </row>
    <row r="161" spans="2:13">
      <c r="B161" t="s">
        <v>977</v>
      </c>
      <c r="C161" s="3" t="s">
        <v>976</v>
      </c>
      <c r="D161" t="s">
        <v>334</v>
      </c>
      <c r="E161" t="s">
        <v>338</v>
      </c>
      <c r="F161" t="s">
        <v>958</v>
      </c>
      <c r="G161" t="s">
        <v>322</v>
      </c>
      <c r="H161" s="22" t="s">
        <v>929</v>
      </c>
      <c r="I161" t="s">
        <v>978</v>
      </c>
      <c r="J161">
        <v>2001</v>
      </c>
      <c r="K161">
        <v>2002</v>
      </c>
      <c r="L161">
        <v>1</v>
      </c>
      <c r="M161" t="s">
        <v>979</v>
      </c>
    </row>
    <row r="162" spans="2:13">
      <c r="B162" t="s">
        <v>981</v>
      </c>
      <c r="C162" s="3" t="s">
        <v>980</v>
      </c>
      <c r="D162" t="s">
        <v>334</v>
      </c>
      <c r="E162" t="s">
        <v>338</v>
      </c>
      <c r="F162" t="s">
        <v>958</v>
      </c>
      <c r="G162" t="s">
        <v>322</v>
      </c>
      <c r="H162" s="22" t="s">
        <v>929</v>
      </c>
      <c r="I162" t="s">
        <v>978</v>
      </c>
      <c r="J162">
        <v>2001</v>
      </c>
      <c r="K162">
        <v>2002</v>
      </c>
      <c r="L162">
        <v>1</v>
      </c>
      <c r="M162" t="s">
        <v>982</v>
      </c>
    </row>
    <row r="163" spans="2:13">
      <c r="B163" s="3" t="s">
        <v>987</v>
      </c>
      <c r="C163" s="3" t="s">
        <v>983</v>
      </c>
      <c r="D163" t="s">
        <v>334</v>
      </c>
      <c r="E163" t="s">
        <v>338</v>
      </c>
      <c r="F163" t="s">
        <v>958</v>
      </c>
      <c r="G163" t="s">
        <v>322</v>
      </c>
      <c r="H163" s="22" t="s">
        <v>929</v>
      </c>
      <c r="I163" t="s">
        <v>978</v>
      </c>
      <c r="J163">
        <v>2001</v>
      </c>
      <c r="K163">
        <v>2002</v>
      </c>
      <c r="L163">
        <v>1</v>
      </c>
      <c r="M163" t="s">
        <v>984</v>
      </c>
    </row>
    <row r="164" spans="2:13">
      <c r="B164" s="3" t="s">
        <v>986</v>
      </c>
      <c r="C164" s="3" t="s">
        <v>985</v>
      </c>
      <c r="D164" t="s">
        <v>300</v>
      </c>
      <c r="E164" t="s">
        <v>310</v>
      </c>
      <c r="F164" t="s">
        <v>310</v>
      </c>
      <c r="G164" t="s">
        <v>303</v>
      </c>
      <c r="H164" s="22" t="s">
        <v>310</v>
      </c>
      <c r="I164" t="s">
        <v>310</v>
      </c>
      <c r="J164">
        <v>2001</v>
      </c>
      <c r="K164">
        <v>2002</v>
      </c>
      <c r="L164">
        <v>1</v>
      </c>
    </row>
    <row r="165" spans="2:13">
      <c r="B165" s="3" t="s">
        <v>989</v>
      </c>
      <c r="C165" s="3" t="s">
        <v>988</v>
      </c>
      <c r="D165" t="s">
        <v>334</v>
      </c>
      <c r="E165" t="s">
        <v>338</v>
      </c>
      <c r="F165" t="s">
        <v>958</v>
      </c>
      <c r="G165" t="s">
        <v>322</v>
      </c>
      <c r="H165" s="22" t="s">
        <v>856</v>
      </c>
      <c r="I165" t="s">
        <v>990</v>
      </c>
      <c r="J165">
        <v>2001</v>
      </c>
      <c r="K165">
        <v>2002</v>
      </c>
      <c r="L165">
        <v>1</v>
      </c>
      <c r="M165" t="s">
        <v>991</v>
      </c>
    </row>
    <row r="166" spans="2:13">
      <c r="B166" s="3" t="s">
        <v>993</v>
      </c>
      <c r="C166" s="3" t="s">
        <v>992</v>
      </c>
      <c r="D166" t="s">
        <v>334</v>
      </c>
      <c r="E166" t="s">
        <v>338</v>
      </c>
      <c r="F166" t="s">
        <v>958</v>
      </c>
      <c r="G166" t="s">
        <v>322</v>
      </c>
      <c r="H166" s="22" t="s">
        <v>856</v>
      </c>
      <c r="I166" t="s">
        <v>994</v>
      </c>
      <c r="J166">
        <v>2001</v>
      </c>
      <c r="K166">
        <v>2002</v>
      </c>
      <c r="L166">
        <v>1</v>
      </c>
      <c r="M166" t="s">
        <v>995</v>
      </c>
    </row>
    <row r="167" spans="2:13">
      <c r="B167" s="3" t="s">
        <v>997</v>
      </c>
      <c r="C167" s="3" t="s">
        <v>996</v>
      </c>
      <c r="D167" t="s">
        <v>334</v>
      </c>
      <c r="E167" t="s">
        <v>310</v>
      </c>
      <c r="F167" t="s">
        <v>310</v>
      </c>
      <c r="G167" t="s">
        <v>303</v>
      </c>
      <c r="H167" s="22" t="s">
        <v>310</v>
      </c>
      <c r="I167" t="s">
        <v>310</v>
      </c>
      <c r="J167">
        <v>2001</v>
      </c>
      <c r="K167">
        <v>2002</v>
      </c>
      <c r="L167">
        <v>1</v>
      </c>
      <c r="M167" t="s">
        <v>998</v>
      </c>
    </row>
    <row r="168" spans="2:13">
      <c r="B168" s="3" t="s">
        <v>1001</v>
      </c>
      <c r="C168" s="3" t="s">
        <v>999</v>
      </c>
      <c r="D168" t="s">
        <v>334</v>
      </c>
      <c r="E168" t="s">
        <v>310</v>
      </c>
      <c r="F168" t="s">
        <v>310</v>
      </c>
      <c r="G168" t="s">
        <v>303</v>
      </c>
      <c r="H168" s="22" t="s">
        <v>310</v>
      </c>
      <c r="I168" t="s">
        <v>310</v>
      </c>
      <c r="J168">
        <v>2001</v>
      </c>
      <c r="K168">
        <v>2002</v>
      </c>
      <c r="L168">
        <v>1</v>
      </c>
      <c r="M168" t="s">
        <v>998</v>
      </c>
    </row>
    <row r="169" spans="2:13">
      <c r="B169" s="3" t="s">
        <v>1002</v>
      </c>
      <c r="C169" s="3" t="s">
        <v>1000</v>
      </c>
      <c r="D169" t="s">
        <v>334</v>
      </c>
      <c r="E169" t="s">
        <v>310</v>
      </c>
      <c r="F169" t="s">
        <v>310</v>
      </c>
      <c r="G169" t="s">
        <v>303</v>
      </c>
      <c r="H169" s="22" t="s">
        <v>310</v>
      </c>
      <c r="I169" t="s">
        <v>310</v>
      </c>
      <c r="J169">
        <v>2001</v>
      </c>
      <c r="K169">
        <v>2002</v>
      </c>
      <c r="L169">
        <v>1</v>
      </c>
      <c r="M169" t="s">
        <v>998</v>
      </c>
    </row>
    <row r="170" spans="2:13">
      <c r="B170" s="3" t="s">
        <v>1004</v>
      </c>
      <c r="C170" s="3" t="s">
        <v>1003</v>
      </c>
      <c r="D170" t="s">
        <v>334</v>
      </c>
      <c r="E170" t="s">
        <v>310</v>
      </c>
      <c r="F170" t="s">
        <v>310</v>
      </c>
      <c r="G170" t="s">
        <v>303</v>
      </c>
      <c r="H170" s="22" t="s">
        <v>310</v>
      </c>
      <c r="I170" t="s">
        <v>310</v>
      </c>
      <c r="J170">
        <v>2001</v>
      </c>
      <c r="K170">
        <v>2002</v>
      </c>
      <c r="L170">
        <v>1</v>
      </c>
      <c r="M170" t="s">
        <v>998</v>
      </c>
    </row>
    <row r="171" spans="2:13">
      <c r="B171" s="3" t="s">
        <v>1005</v>
      </c>
      <c r="C171" s="3" t="s">
        <v>1007</v>
      </c>
      <c r="D171" t="s">
        <v>334</v>
      </c>
      <c r="E171" t="s">
        <v>310</v>
      </c>
      <c r="F171" t="s">
        <v>310</v>
      </c>
      <c r="G171" t="s">
        <v>303</v>
      </c>
      <c r="H171" s="22" t="s">
        <v>310</v>
      </c>
      <c r="I171" t="s">
        <v>310</v>
      </c>
      <c r="J171">
        <v>2001</v>
      </c>
      <c r="K171">
        <v>2002</v>
      </c>
      <c r="L171">
        <v>1</v>
      </c>
      <c r="M171" t="s">
        <v>998</v>
      </c>
    </row>
    <row r="172" spans="2:13">
      <c r="B172" s="3" t="s">
        <v>1008</v>
      </c>
      <c r="C172" s="3" t="s">
        <v>1006</v>
      </c>
      <c r="D172" t="s">
        <v>334</v>
      </c>
      <c r="E172" t="s">
        <v>310</v>
      </c>
      <c r="F172" t="s">
        <v>310</v>
      </c>
      <c r="G172" t="s">
        <v>303</v>
      </c>
      <c r="H172" s="22" t="s">
        <v>310</v>
      </c>
      <c r="I172" t="s">
        <v>310</v>
      </c>
      <c r="J172">
        <v>2001</v>
      </c>
      <c r="K172">
        <v>2002</v>
      </c>
      <c r="L172">
        <v>1</v>
      </c>
      <c r="M172" t="s">
        <v>998</v>
      </c>
    </row>
    <row r="173" spans="2:13">
      <c r="B173" s="3" t="s">
        <v>1010</v>
      </c>
      <c r="C173" s="3" t="s">
        <v>1009</v>
      </c>
      <c r="D173" t="s">
        <v>334</v>
      </c>
      <c r="E173" t="s">
        <v>310</v>
      </c>
      <c r="F173" t="s">
        <v>310</v>
      </c>
      <c r="G173" t="s">
        <v>303</v>
      </c>
      <c r="H173" s="22" t="s">
        <v>310</v>
      </c>
      <c r="I173" t="s">
        <v>310</v>
      </c>
      <c r="J173">
        <v>2001</v>
      </c>
      <c r="K173">
        <v>2002</v>
      </c>
      <c r="L173">
        <v>1</v>
      </c>
    </row>
    <row r="174" spans="2:13">
      <c r="B174" s="3" t="s">
        <v>1013</v>
      </c>
      <c r="C174" s="3" t="s">
        <v>1012</v>
      </c>
      <c r="D174" t="s">
        <v>382</v>
      </c>
      <c r="E174" t="s">
        <v>310</v>
      </c>
      <c r="F174" t="s">
        <v>310</v>
      </c>
      <c r="G174" t="s">
        <v>303</v>
      </c>
      <c r="H174" s="22" t="s">
        <v>310</v>
      </c>
      <c r="I174" t="s">
        <v>310</v>
      </c>
      <c r="J174">
        <v>2001</v>
      </c>
      <c r="K174">
        <v>2002</v>
      </c>
      <c r="L174">
        <v>1</v>
      </c>
    </row>
    <row r="175" spans="2:13">
      <c r="B175" s="3" t="s">
        <v>1015</v>
      </c>
      <c r="C175" s="3" t="s">
        <v>1014</v>
      </c>
      <c r="D175" t="s">
        <v>382</v>
      </c>
      <c r="E175" t="s">
        <v>338</v>
      </c>
      <c r="F175" t="s">
        <v>1016</v>
      </c>
      <c r="G175" t="s">
        <v>322</v>
      </c>
      <c r="H175" s="22" t="s">
        <v>1021</v>
      </c>
      <c r="I175" s="20" t="s">
        <v>1022</v>
      </c>
      <c r="J175">
        <v>2001</v>
      </c>
      <c r="K175">
        <v>2002</v>
      </c>
      <c r="L175">
        <v>1</v>
      </c>
      <c r="M175" t="s">
        <v>1017</v>
      </c>
    </row>
    <row r="176" spans="2:13">
      <c r="B176" s="3" t="s">
        <v>1018</v>
      </c>
      <c r="C176" s="3" t="s">
        <v>879</v>
      </c>
      <c r="D176" t="s">
        <v>382</v>
      </c>
      <c r="E176" t="s">
        <v>310</v>
      </c>
      <c r="F176" t="s">
        <v>310</v>
      </c>
      <c r="G176" t="s">
        <v>303</v>
      </c>
      <c r="H176" s="22" t="s">
        <v>310</v>
      </c>
      <c r="I176" t="s">
        <v>310</v>
      </c>
      <c r="J176">
        <v>2001</v>
      </c>
      <c r="K176">
        <v>2002</v>
      </c>
      <c r="L176">
        <v>1</v>
      </c>
    </row>
    <row r="177" spans="2:13">
      <c r="B177" s="3" t="s">
        <v>1020</v>
      </c>
      <c r="C177" s="3" t="s">
        <v>1019</v>
      </c>
      <c r="D177" t="s">
        <v>382</v>
      </c>
      <c r="E177" t="s">
        <v>338</v>
      </c>
      <c r="F177" t="s">
        <v>1016</v>
      </c>
      <c r="G177" t="s">
        <v>322</v>
      </c>
      <c r="H177" s="22" t="s">
        <v>929</v>
      </c>
      <c r="I177" t="s">
        <v>978</v>
      </c>
      <c r="J177">
        <v>2001</v>
      </c>
      <c r="K177">
        <v>2002</v>
      </c>
      <c r="L177">
        <v>1</v>
      </c>
    </row>
    <row r="178" spans="2:13">
      <c r="B178" s="3" t="s">
        <v>1024</v>
      </c>
      <c r="C178" s="3" t="s">
        <v>885</v>
      </c>
      <c r="D178" t="s">
        <v>382</v>
      </c>
      <c r="E178" t="s">
        <v>338</v>
      </c>
      <c r="F178" t="s">
        <v>1016</v>
      </c>
      <c r="G178" t="s">
        <v>322</v>
      </c>
      <c r="H178" s="22" t="s">
        <v>929</v>
      </c>
      <c r="I178" t="s">
        <v>1023</v>
      </c>
      <c r="J178">
        <v>2001</v>
      </c>
      <c r="K178">
        <v>2002</v>
      </c>
      <c r="L178">
        <v>1</v>
      </c>
    </row>
    <row r="179" spans="2:13">
      <c r="B179" s="3" t="s">
        <v>1026</v>
      </c>
      <c r="C179" s="3" t="s">
        <v>1025</v>
      </c>
      <c r="D179" t="s">
        <v>382</v>
      </c>
      <c r="E179" t="s">
        <v>310</v>
      </c>
      <c r="F179" t="s">
        <v>310</v>
      </c>
      <c r="G179" t="s">
        <v>303</v>
      </c>
      <c r="H179" s="22" t="s">
        <v>310</v>
      </c>
      <c r="I179" t="s">
        <v>310</v>
      </c>
      <c r="J179">
        <v>2001</v>
      </c>
      <c r="K179">
        <v>2002</v>
      </c>
      <c r="L179">
        <v>1</v>
      </c>
    </row>
    <row r="180" spans="2:13">
      <c r="B180" s="3" t="s">
        <v>1027</v>
      </c>
      <c r="C180" s="3" t="s">
        <v>888</v>
      </c>
      <c r="D180" t="s">
        <v>382</v>
      </c>
      <c r="E180" t="s">
        <v>338</v>
      </c>
      <c r="F180" t="s">
        <v>1028</v>
      </c>
      <c r="G180" t="s">
        <v>322</v>
      </c>
      <c r="H180" s="22" t="s">
        <v>929</v>
      </c>
      <c r="I180" t="s">
        <v>978</v>
      </c>
      <c r="J180">
        <v>2001</v>
      </c>
      <c r="K180">
        <v>2002</v>
      </c>
      <c r="L180">
        <v>1</v>
      </c>
      <c r="M180" t="s">
        <v>1017</v>
      </c>
    </row>
    <row r="181" spans="2:13">
      <c r="B181" s="3" t="s">
        <v>1029</v>
      </c>
      <c r="C181" s="3" t="s">
        <v>1030</v>
      </c>
      <c r="D181" t="s">
        <v>382</v>
      </c>
      <c r="E181" t="s">
        <v>310</v>
      </c>
      <c r="F181" t="s">
        <v>310</v>
      </c>
      <c r="G181" t="s">
        <v>303</v>
      </c>
      <c r="H181" s="22" t="s">
        <v>310</v>
      </c>
      <c r="I181" t="s">
        <v>310</v>
      </c>
      <c r="J181">
        <v>2001</v>
      </c>
      <c r="K181">
        <v>2002</v>
      </c>
      <c r="L181">
        <v>1</v>
      </c>
    </row>
    <row r="182" spans="2:13">
      <c r="B182" s="3" t="s">
        <v>1031</v>
      </c>
      <c r="C182" s="3" t="s">
        <v>888</v>
      </c>
      <c r="D182" t="s">
        <v>382</v>
      </c>
      <c r="E182" t="s">
        <v>338</v>
      </c>
      <c r="F182" t="s">
        <v>1028</v>
      </c>
      <c r="G182" t="s">
        <v>322</v>
      </c>
      <c r="H182" s="22" t="s">
        <v>854</v>
      </c>
      <c r="I182" t="s">
        <v>1032</v>
      </c>
      <c r="J182">
        <v>2001</v>
      </c>
      <c r="K182">
        <v>2002</v>
      </c>
      <c r="L182">
        <v>1</v>
      </c>
      <c r="M182" t="s">
        <v>1017</v>
      </c>
    </row>
    <row r="183" spans="2:13">
      <c r="B183" s="3" t="s">
        <v>1034</v>
      </c>
      <c r="C183" s="3" t="s">
        <v>1033</v>
      </c>
      <c r="D183" t="s">
        <v>382</v>
      </c>
      <c r="E183" t="s">
        <v>310</v>
      </c>
      <c r="F183" t="s">
        <v>310</v>
      </c>
      <c r="G183" t="s">
        <v>303</v>
      </c>
      <c r="H183" s="22" t="s">
        <v>310</v>
      </c>
      <c r="I183" t="s">
        <v>310</v>
      </c>
      <c r="J183">
        <v>2001</v>
      </c>
      <c r="K183">
        <v>2002</v>
      </c>
      <c r="L183">
        <v>1</v>
      </c>
    </row>
    <row r="184" spans="2:13">
      <c r="B184" s="3" t="s">
        <v>1036</v>
      </c>
      <c r="C184" s="3" t="s">
        <v>1035</v>
      </c>
      <c r="D184" t="s">
        <v>382</v>
      </c>
      <c r="E184" t="s">
        <v>338</v>
      </c>
      <c r="F184" t="s">
        <v>958</v>
      </c>
      <c r="G184" t="s">
        <v>322</v>
      </c>
      <c r="H184" s="22" t="s">
        <v>700</v>
      </c>
      <c r="I184" t="s">
        <v>1037</v>
      </c>
      <c r="J184">
        <v>2001</v>
      </c>
      <c r="K184">
        <v>2002</v>
      </c>
      <c r="L184">
        <v>1</v>
      </c>
    </row>
    <row r="185" spans="2:13">
      <c r="B185" s="3" t="s">
        <v>1039</v>
      </c>
      <c r="C185" s="3" t="s">
        <v>1038</v>
      </c>
      <c r="D185" t="s">
        <v>382</v>
      </c>
      <c r="E185" t="s">
        <v>310</v>
      </c>
      <c r="F185" t="s">
        <v>310</v>
      </c>
      <c r="G185" t="s">
        <v>303</v>
      </c>
      <c r="H185" s="22" t="s">
        <v>310</v>
      </c>
      <c r="I185" t="s">
        <v>310</v>
      </c>
      <c r="J185">
        <v>2001</v>
      </c>
      <c r="K185">
        <v>2002</v>
      </c>
      <c r="L185">
        <v>1</v>
      </c>
    </row>
    <row r="186" spans="2:13">
      <c r="B186" s="3" t="s">
        <v>1040</v>
      </c>
      <c r="C186" s="3" t="s">
        <v>894</v>
      </c>
      <c r="D186" t="s">
        <v>382</v>
      </c>
      <c r="E186" t="s">
        <v>338</v>
      </c>
      <c r="F186" t="s">
        <v>958</v>
      </c>
      <c r="G186" t="s">
        <v>322</v>
      </c>
      <c r="H186" s="22" t="s">
        <v>1021</v>
      </c>
      <c r="I186" s="20" t="s">
        <v>1022</v>
      </c>
      <c r="J186">
        <v>2001</v>
      </c>
      <c r="K186">
        <v>2002</v>
      </c>
      <c r="L186">
        <v>1</v>
      </c>
      <c r="M186" t="s">
        <v>995</v>
      </c>
    </row>
    <row r="187" spans="2:13">
      <c r="B187" s="3" t="s">
        <v>1042</v>
      </c>
      <c r="C187" s="3" t="s">
        <v>1041</v>
      </c>
      <c r="D187" t="s">
        <v>382</v>
      </c>
      <c r="E187" t="s">
        <v>338</v>
      </c>
      <c r="F187" t="s">
        <v>958</v>
      </c>
      <c r="G187" t="s">
        <v>322</v>
      </c>
      <c r="H187" s="22" t="s">
        <v>929</v>
      </c>
      <c r="I187" s="20" t="s">
        <v>1022</v>
      </c>
      <c r="J187">
        <v>2001</v>
      </c>
      <c r="K187">
        <v>2002</v>
      </c>
      <c r="L187">
        <v>1</v>
      </c>
    </row>
    <row r="188" spans="2:13">
      <c r="B188" s="3" t="s">
        <v>1044</v>
      </c>
      <c r="C188" s="3" t="s">
        <v>1043</v>
      </c>
      <c r="D188" t="s">
        <v>334</v>
      </c>
      <c r="E188" t="s">
        <v>338</v>
      </c>
      <c r="F188" t="s">
        <v>958</v>
      </c>
      <c r="G188" t="s">
        <v>322</v>
      </c>
      <c r="H188" s="22" t="s">
        <v>929</v>
      </c>
      <c r="I188" t="s">
        <v>1045</v>
      </c>
      <c r="J188">
        <v>2001</v>
      </c>
      <c r="K188">
        <v>2002</v>
      </c>
      <c r="L188">
        <v>1</v>
      </c>
    </row>
    <row r="189" spans="2:13">
      <c r="B189" s="3" t="s">
        <v>1046</v>
      </c>
      <c r="C189" s="3" t="s">
        <v>901</v>
      </c>
      <c r="D189" t="s">
        <v>334</v>
      </c>
      <c r="E189" t="s">
        <v>310</v>
      </c>
      <c r="F189" t="s">
        <v>310</v>
      </c>
      <c r="G189" t="s">
        <v>303</v>
      </c>
      <c r="H189" s="22" t="s">
        <v>310</v>
      </c>
      <c r="I189" t="s">
        <v>310</v>
      </c>
      <c r="J189">
        <v>2001</v>
      </c>
      <c r="K189">
        <v>2002</v>
      </c>
      <c r="L189">
        <v>1</v>
      </c>
    </row>
    <row r="190" spans="2:13">
      <c r="B190" s="3" t="s">
        <v>1047</v>
      </c>
      <c r="C190" s="3" t="s">
        <v>903</v>
      </c>
      <c r="D190" t="s">
        <v>334</v>
      </c>
      <c r="E190" t="s">
        <v>338</v>
      </c>
      <c r="F190" t="s">
        <v>958</v>
      </c>
      <c r="G190" t="s">
        <v>322</v>
      </c>
      <c r="H190" s="22" t="s">
        <v>929</v>
      </c>
      <c r="I190" t="s">
        <v>1048</v>
      </c>
      <c r="J190">
        <v>2001</v>
      </c>
      <c r="K190">
        <v>2002</v>
      </c>
      <c r="L190">
        <v>1</v>
      </c>
    </row>
    <row r="191" spans="2:13">
      <c r="B191" s="3" t="s">
        <v>1050</v>
      </c>
      <c r="C191" s="3" t="s">
        <v>1049</v>
      </c>
      <c r="D191" t="s">
        <v>382</v>
      </c>
      <c r="E191" t="s">
        <v>310</v>
      </c>
      <c r="F191" t="s">
        <v>310</v>
      </c>
      <c r="G191" t="s">
        <v>303</v>
      </c>
      <c r="H191" s="22" t="s">
        <v>310</v>
      </c>
      <c r="I191" t="s">
        <v>310</v>
      </c>
      <c r="J191">
        <v>2001</v>
      </c>
      <c r="K191">
        <v>2002</v>
      </c>
      <c r="L191">
        <v>1</v>
      </c>
    </row>
    <row r="192" spans="2:13">
      <c r="B192" s="3" t="s">
        <v>1051</v>
      </c>
      <c r="C192" s="3" t="s">
        <v>909</v>
      </c>
      <c r="D192" t="s">
        <v>382</v>
      </c>
      <c r="E192" t="s">
        <v>338</v>
      </c>
      <c r="F192" t="s">
        <v>958</v>
      </c>
      <c r="G192" t="s">
        <v>322</v>
      </c>
      <c r="H192" s="22" t="s">
        <v>856</v>
      </c>
      <c r="I192" t="s">
        <v>1022</v>
      </c>
      <c r="J192">
        <v>2001</v>
      </c>
      <c r="K192">
        <v>2002</v>
      </c>
      <c r="L192">
        <v>1</v>
      </c>
    </row>
    <row r="193" spans="2:13">
      <c r="B193" s="3" t="s">
        <v>1053</v>
      </c>
      <c r="C193" s="3" t="s">
        <v>1052</v>
      </c>
      <c r="D193" t="s">
        <v>382</v>
      </c>
      <c r="E193" t="s">
        <v>338</v>
      </c>
      <c r="F193" t="s">
        <v>958</v>
      </c>
      <c r="G193" t="s">
        <v>322</v>
      </c>
      <c r="H193" s="22" t="s">
        <v>929</v>
      </c>
      <c r="I193" t="s">
        <v>1022</v>
      </c>
      <c r="J193">
        <v>2001</v>
      </c>
      <c r="K193">
        <v>2002</v>
      </c>
      <c r="L193">
        <v>1</v>
      </c>
    </row>
    <row r="194" spans="2:13">
      <c r="B194" s="3" t="s">
        <v>1055</v>
      </c>
      <c r="C194" s="3" t="s">
        <v>1054</v>
      </c>
      <c r="D194" t="s">
        <v>382</v>
      </c>
      <c r="E194" t="s">
        <v>310</v>
      </c>
      <c r="F194" t="s">
        <v>310</v>
      </c>
      <c r="G194" t="s">
        <v>303</v>
      </c>
      <c r="H194" s="22" t="s">
        <v>310</v>
      </c>
      <c r="I194" t="s">
        <v>310</v>
      </c>
      <c r="J194">
        <v>2001</v>
      </c>
      <c r="K194">
        <v>2002</v>
      </c>
      <c r="L194">
        <v>1</v>
      </c>
    </row>
    <row r="195" spans="2:13">
      <c r="B195" s="3" t="s">
        <v>1056</v>
      </c>
      <c r="C195" s="3" t="s">
        <v>915</v>
      </c>
      <c r="D195" t="s">
        <v>382</v>
      </c>
      <c r="E195" t="s">
        <v>338</v>
      </c>
      <c r="F195" t="s">
        <v>958</v>
      </c>
      <c r="G195" t="s">
        <v>322</v>
      </c>
      <c r="H195" s="22" t="s">
        <v>929</v>
      </c>
      <c r="I195" t="s">
        <v>1022</v>
      </c>
      <c r="J195">
        <v>2001</v>
      </c>
      <c r="K195">
        <v>2002</v>
      </c>
      <c r="L195">
        <v>1</v>
      </c>
    </row>
    <row r="196" spans="2:13">
      <c r="B196" s="3" t="s">
        <v>1058</v>
      </c>
      <c r="C196" s="3" t="s">
        <v>1057</v>
      </c>
      <c r="D196" t="s">
        <v>382</v>
      </c>
      <c r="E196" t="s">
        <v>338</v>
      </c>
      <c r="F196" t="s">
        <v>958</v>
      </c>
      <c r="G196" t="s">
        <v>322</v>
      </c>
      <c r="H196" s="22" t="s">
        <v>929</v>
      </c>
      <c r="I196" t="s">
        <v>1022</v>
      </c>
      <c r="J196">
        <v>2001</v>
      </c>
      <c r="K196">
        <v>2002</v>
      </c>
      <c r="L196">
        <v>1</v>
      </c>
    </row>
    <row r="197" spans="2:13">
      <c r="B197" s="3" t="s">
        <v>1060</v>
      </c>
      <c r="C197" s="3" t="s">
        <v>1059</v>
      </c>
      <c r="D197" t="s">
        <v>382</v>
      </c>
      <c r="E197" t="s">
        <v>310</v>
      </c>
      <c r="F197" t="s">
        <v>310</v>
      </c>
      <c r="G197" t="s">
        <v>303</v>
      </c>
      <c r="H197" s="22" t="s">
        <v>310</v>
      </c>
      <c r="I197" t="s">
        <v>310</v>
      </c>
      <c r="J197">
        <v>2001</v>
      </c>
      <c r="K197">
        <v>2002</v>
      </c>
      <c r="L197">
        <v>1</v>
      </c>
    </row>
    <row r="198" spans="2:13">
      <c r="B198" s="10" t="s">
        <v>1061</v>
      </c>
      <c r="C198" s="3" t="s">
        <v>1062</v>
      </c>
      <c r="D198" t="s">
        <v>382</v>
      </c>
      <c r="E198" t="s">
        <v>338</v>
      </c>
      <c r="F198" t="s">
        <v>958</v>
      </c>
      <c r="G198" t="s">
        <v>322</v>
      </c>
      <c r="H198" s="22" t="s">
        <v>929</v>
      </c>
      <c r="I198" t="s">
        <v>1063</v>
      </c>
      <c r="J198">
        <v>2001</v>
      </c>
      <c r="K198">
        <v>2002</v>
      </c>
      <c r="L198">
        <v>1</v>
      </c>
    </row>
    <row r="199" spans="2:13">
      <c r="B199" s="3" t="s">
        <v>1065</v>
      </c>
      <c r="C199" s="3" t="s">
        <v>1064</v>
      </c>
      <c r="D199" t="s">
        <v>382</v>
      </c>
      <c r="E199" t="s">
        <v>338</v>
      </c>
      <c r="F199" t="s">
        <v>958</v>
      </c>
      <c r="G199" t="s">
        <v>322</v>
      </c>
      <c r="H199" s="22" t="s">
        <v>929</v>
      </c>
      <c r="I199" t="s">
        <v>1063</v>
      </c>
      <c r="J199">
        <v>2001</v>
      </c>
      <c r="K199">
        <v>2002</v>
      </c>
      <c r="L199">
        <v>1</v>
      </c>
    </row>
    <row r="200" spans="2:13">
      <c r="B200" s="3" t="s">
        <v>1066</v>
      </c>
      <c r="C200" s="3" t="s">
        <v>1067</v>
      </c>
      <c r="D200" t="s">
        <v>382</v>
      </c>
      <c r="E200" t="s">
        <v>338</v>
      </c>
      <c r="F200" t="s">
        <v>958</v>
      </c>
      <c r="G200" t="s">
        <v>322</v>
      </c>
      <c r="H200" s="22" t="s">
        <v>929</v>
      </c>
      <c r="I200" s="20" t="s">
        <v>1068</v>
      </c>
      <c r="J200">
        <v>2001</v>
      </c>
      <c r="K200">
        <v>2002</v>
      </c>
      <c r="L200">
        <v>1</v>
      </c>
    </row>
    <row r="201" spans="2:13">
      <c r="B201" s="3" t="s">
        <v>1070</v>
      </c>
      <c r="C201" s="3" t="s">
        <v>1069</v>
      </c>
      <c r="D201" t="s">
        <v>382</v>
      </c>
      <c r="E201" t="s">
        <v>338</v>
      </c>
      <c r="F201" t="s">
        <v>958</v>
      </c>
      <c r="G201" t="s">
        <v>322</v>
      </c>
      <c r="H201" s="22" t="s">
        <v>929</v>
      </c>
      <c r="I201" s="20" t="s">
        <v>1068</v>
      </c>
      <c r="J201">
        <v>2001</v>
      </c>
      <c r="K201">
        <v>2002</v>
      </c>
      <c r="L201">
        <v>1</v>
      </c>
    </row>
    <row r="202" spans="2:13">
      <c r="B202" s="3" t="s">
        <v>1075</v>
      </c>
      <c r="C202" s="3" t="s">
        <v>1072</v>
      </c>
      <c r="D202" t="s">
        <v>382</v>
      </c>
      <c r="E202" t="s">
        <v>338</v>
      </c>
      <c r="F202" t="s">
        <v>958</v>
      </c>
      <c r="G202" t="s">
        <v>322</v>
      </c>
      <c r="H202" s="22" t="s">
        <v>929</v>
      </c>
      <c r="I202" s="20" t="s">
        <v>1063</v>
      </c>
      <c r="J202">
        <v>2001</v>
      </c>
      <c r="K202">
        <v>2002</v>
      </c>
      <c r="L202">
        <v>1</v>
      </c>
      <c r="M202" t="s">
        <v>1071</v>
      </c>
    </row>
    <row r="203" spans="2:13">
      <c r="B203" s="3" t="s">
        <v>1073</v>
      </c>
      <c r="C203" s="3" t="s">
        <v>936</v>
      </c>
      <c r="D203" t="s">
        <v>334</v>
      </c>
      <c r="E203" t="s">
        <v>338</v>
      </c>
      <c r="F203" t="s">
        <v>958</v>
      </c>
      <c r="G203" t="s">
        <v>322</v>
      </c>
      <c r="H203" s="22" t="s">
        <v>929</v>
      </c>
      <c r="I203" s="20" t="s">
        <v>1074</v>
      </c>
      <c r="J203">
        <v>2001</v>
      </c>
      <c r="K203">
        <v>2002</v>
      </c>
      <c r="L203">
        <v>1</v>
      </c>
    </row>
    <row r="204" spans="2:13">
      <c r="B204" s="3" t="s">
        <v>1076</v>
      </c>
      <c r="C204" s="3" t="s">
        <v>1077</v>
      </c>
      <c r="D204" t="s">
        <v>334</v>
      </c>
      <c r="E204" t="s">
        <v>310</v>
      </c>
      <c r="F204" t="s">
        <v>310</v>
      </c>
      <c r="G204" t="s">
        <v>303</v>
      </c>
      <c r="H204" s="22" t="s">
        <v>310</v>
      </c>
      <c r="I204" t="s">
        <v>310</v>
      </c>
      <c r="J204">
        <v>2001</v>
      </c>
      <c r="K204">
        <v>2002</v>
      </c>
      <c r="L204">
        <v>1</v>
      </c>
    </row>
    <row r="206" spans="2:13">
      <c r="B206" s="14" t="s">
        <v>944</v>
      </c>
    </row>
    <row r="207" spans="2:13">
      <c r="B207" t="s">
        <v>946</v>
      </c>
      <c r="C207" t="s">
        <v>945</v>
      </c>
      <c r="D207" t="s">
        <v>300</v>
      </c>
      <c r="E207" t="s">
        <v>310</v>
      </c>
      <c r="F207" t="s">
        <v>310</v>
      </c>
      <c r="G207" t="s">
        <v>303</v>
      </c>
      <c r="H207" s="22" t="s">
        <v>310</v>
      </c>
      <c r="I207" t="s">
        <v>310</v>
      </c>
      <c r="J207">
        <v>2001</v>
      </c>
      <c r="K207">
        <v>2002</v>
      </c>
      <c r="L207">
        <v>1</v>
      </c>
    </row>
    <row r="208" spans="2:13">
      <c r="B208" t="s">
        <v>948</v>
      </c>
      <c r="C208" t="s">
        <v>947</v>
      </c>
      <c r="D208" t="s">
        <v>300</v>
      </c>
      <c r="E208" t="s">
        <v>310</v>
      </c>
      <c r="F208" t="s">
        <v>310</v>
      </c>
      <c r="G208" t="s">
        <v>303</v>
      </c>
      <c r="H208" s="22" t="s">
        <v>310</v>
      </c>
      <c r="I208" t="s">
        <v>310</v>
      </c>
      <c r="J208">
        <v>2001</v>
      </c>
      <c r="K208">
        <v>2002</v>
      </c>
      <c r="L208">
        <v>1</v>
      </c>
    </row>
    <row r="209" spans="2:13">
      <c r="B209" t="s">
        <v>950</v>
      </c>
      <c r="C209" s="3" t="s">
        <v>949</v>
      </c>
      <c r="D209" t="s">
        <v>300</v>
      </c>
      <c r="E209" t="s">
        <v>310</v>
      </c>
      <c r="F209" t="s">
        <v>310</v>
      </c>
      <c r="G209" t="s">
        <v>303</v>
      </c>
      <c r="H209" s="22" t="s">
        <v>310</v>
      </c>
      <c r="I209" t="s">
        <v>310</v>
      </c>
      <c r="J209">
        <v>2001</v>
      </c>
      <c r="K209">
        <v>2002</v>
      </c>
      <c r="L209">
        <v>1</v>
      </c>
    </row>
    <row r="210" spans="2:13">
      <c r="B210" t="s">
        <v>952</v>
      </c>
      <c r="C210" s="3" t="s">
        <v>951</v>
      </c>
      <c r="D210" t="s">
        <v>300</v>
      </c>
      <c r="E210" t="s">
        <v>310</v>
      </c>
      <c r="F210" t="s">
        <v>310</v>
      </c>
      <c r="G210" t="s">
        <v>303</v>
      </c>
      <c r="H210" s="22" t="s">
        <v>310</v>
      </c>
      <c r="I210" t="s">
        <v>310</v>
      </c>
      <c r="J210">
        <v>2001</v>
      </c>
      <c r="K210">
        <v>2002</v>
      </c>
      <c r="L210">
        <v>1</v>
      </c>
      <c r="M210" t="s">
        <v>953</v>
      </c>
    </row>
    <row r="211" spans="2:13">
      <c r="B211" t="s">
        <v>954</v>
      </c>
      <c r="C211" s="3" t="s">
        <v>812</v>
      </c>
      <c r="D211" t="s">
        <v>300</v>
      </c>
      <c r="E211" t="s">
        <v>310</v>
      </c>
      <c r="F211" t="s">
        <v>310</v>
      </c>
      <c r="G211" t="s">
        <v>303</v>
      </c>
      <c r="H211" s="22" t="s">
        <v>310</v>
      </c>
      <c r="I211" t="s">
        <v>310</v>
      </c>
      <c r="J211">
        <v>2001</v>
      </c>
      <c r="K211">
        <v>2002</v>
      </c>
      <c r="L211">
        <v>1</v>
      </c>
    </row>
    <row r="212" spans="2:13">
      <c r="B212" t="s">
        <v>971</v>
      </c>
      <c r="C212" s="3" t="s">
        <v>970</v>
      </c>
      <c r="D212" t="s">
        <v>300</v>
      </c>
      <c r="E212" t="s">
        <v>310</v>
      </c>
      <c r="F212" t="s">
        <v>310</v>
      </c>
      <c r="G212" t="s">
        <v>303</v>
      </c>
      <c r="H212" s="22" t="s">
        <v>310</v>
      </c>
      <c r="I212" t="s">
        <v>310</v>
      </c>
      <c r="J212">
        <v>2001</v>
      </c>
      <c r="K212">
        <v>2002</v>
      </c>
      <c r="L212">
        <v>1</v>
      </c>
    </row>
    <row r="213" spans="2:13">
      <c r="B213" t="s">
        <v>973</v>
      </c>
      <c r="C213" s="3" t="s">
        <v>972</v>
      </c>
      <c r="D213" t="s">
        <v>300</v>
      </c>
      <c r="E213" t="s">
        <v>310</v>
      </c>
      <c r="F213" t="s">
        <v>310</v>
      </c>
      <c r="G213" t="s">
        <v>303</v>
      </c>
      <c r="H213" s="22" t="s">
        <v>310</v>
      </c>
      <c r="I213" t="s">
        <v>310</v>
      </c>
      <c r="J213">
        <v>2001</v>
      </c>
      <c r="K213">
        <v>2002</v>
      </c>
      <c r="L213">
        <v>1</v>
      </c>
    </row>
    <row r="214" spans="2:13">
      <c r="B214" t="s">
        <v>1078</v>
      </c>
      <c r="C214" s="3" t="s">
        <v>1079</v>
      </c>
      <c r="D214" t="s">
        <v>300</v>
      </c>
      <c r="E214" t="s">
        <v>310</v>
      </c>
      <c r="F214" t="s">
        <v>310</v>
      </c>
      <c r="G214" t="s">
        <v>303</v>
      </c>
      <c r="H214" s="22" t="s">
        <v>310</v>
      </c>
      <c r="I214" t="s">
        <v>310</v>
      </c>
      <c r="J214">
        <v>2001</v>
      </c>
      <c r="K214">
        <v>2002</v>
      </c>
      <c r="L214">
        <v>1</v>
      </c>
      <c r="M214" t="s">
        <v>1080</v>
      </c>
    </row>
  </sheetData>
  <autoFilter ref="A1:M67">
    <filterColumn colId="0">
      <customFilters>
        <customFilter operator="notEqual" val=" "/>
      </customFilters>
    </filterColumn>
  </autoFilter>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14"/>
  <sheetViews>
    <sheetView workbookViewId="0">
      <selection activeCell="C6" sqref="C6"/>
    </sheetView>
  </sheetViews>
  <sheetFormatPr defaultRowHeight="15"/>
  <cols>
    <col min="1" max="1" width="8.7109375" style="48"/>
    <col min="2" max="2" width="13.7109375" customWidth="1"/>
    <col min="3" max="3" width="21.42578125" bestFit="1"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A2" s="48">
        <v>1</v>
      </c>
      <c r="B2" t="s">
        <v>2026</v>
      </c>
      <c r="C2" t="s">
        <v>2025</v>
      </c>
      <c r="D2" t="s">
        <v>334</v>
      </c>
      <c r="E2" t="s">
        <v>338</v>
      </c>
      <c r="F2" t="s">
        <v>2027</v>
      </c>
      <c r="G2" s="10" t="s">
        <v>322</v>
      </c>
      <c r="H2">
        <v>0</v>
      </c>
      <c r="I2">
        <v>2000000</v>
      </c>
      <c r="J2">
        <v>2010</v>
      </c>
      <c r="K2">
        <v>2010</v>
      </c>
      <c r="L2">
        <v>1</v>
      </c>
      <c r="M2" s="3" t="s">
        <v>2028</v>
      </c>
    </row>
    <row r="3" spans="1:13">
      <c r="A3" s="48">
        <v>1</v>
      </c>
      <c r="B3" t="s">
        <v>2029</v>
      </c>
      <c r="C3" t="s">
        <v>2030</v>
      </c>
      <c r="D3" t="s">
        <v>382</v>
      </c>
      <c r="E3" t="s">
        <v>338</v>
      </c>
      <c r="F3" t="s">
        <v>2027</v>
      </c>
      <c r="G3" s="10" t="s">
        <v>322</v>
      </c>
      <c r="H3">
        <v>0</v>
      </c>
      <c r="I3">
        <v>40000000</v>
      </c>
      <c r="J3">
        <v>2010</v>
      </c>
      <c r="K3">
        <v>2010</v>
      </c>
      <c r="L3">
        <v>1</v>
      </c>
      <c r="M3" s="3" t="s">
        <v>2031</v>
      </c>
    </row>
    <row r="5" spans="1:13">
      <c r="B5" s="15" t="s">
        <v>502</v>
      </c>
    </row>
    <row r="6" spans="1:13">
      <c r="B6" t="s">
        <v>2009</v>
      </c>
      <c r="C6" t="s">
        <v>2010</v>
      </c>
      <c r="D6" t="s">
        <v>300</v>
      </c>
      <c r="E6" t="s">
        <v>310</v>
      </c>
      <c r="F6" t="s">
        <v>310</v>
      </c>
      <c r="G6" t="s">
        <v>303</v>
      </c>
      <c r="H6" t="s">
        <v>310</v>
      </c>
      <c r="I6" t="s">
        <v>310</v>
      </c>
      <c r="J6">
        <v>2010</v>
      </c>
      <c r="K6">
        <v>2010</v>
      </c>
      <c r="L6">
        <v>1</v>
      </c>
    </row>
    <row r="7" spans="1:13">
      <c r="B7" t="s">
        <v>2011</v>
      </c>
      <c r="C7" t="s">
        <v>2012</v>
      </c>
      <c r="D7" t="s">
        <v>300</v>
      </c>
      <c r="E7" t="s">
        <v>310</v>
      </c>
      <c r="F7" t="s">
        <v>310</v>
      </c>
      <c r="G7" t="s">
        <v>303</v>
      </c>
      <c r="H7" t="s">
        <v>310</v>
      </c>
      <c r="I7" t="s">
        <v>310</v>
      </c>
      <c r="J7">
        <v>2010</v>
      </c>
      <c r="K7">
        <v>2010</v>
      </c>
      <c r="L7">
        <v>1</v>
      </c>
    </row>
    <row r="8" spans="1:13">
      <c r="B8" t="s">
        <v>2013</v>
      </c>
      <c r="C8" t="s">
        <v>2014</v>
      </c>
      <c r="D8" t="s">
        <v>300</v>
      </c>
      <c r="E8" t="s">
        <v>310</v>
      </c>
      <c r="F8" t="s">
        <v>310</v>
      </c>
      <c r="G8" t="s">
        <v>303</v>
      </c>
      <c r="H8" t="s">
        <v>310</v>
      </c>
      <c r="I8" t="s">
        <v>310</v>
      </c>
      <c r="J8">
        <v>2010</v>
      </c>
      <c r="K8">
        <v>2010</v>
      </c>
      <c r="L8">
        <v>1</v>
      </c>
    </row>
    <row r="9" spans="1:13">
      <c r="B9" t="s">
        <v>2015</v>
      </c>
      <c r="C9" t="s">
        <v>2016</v>
      </c>
      <c r="D9" t="s">
        <v>300</v>
      </c>
      <c r="E9" t="s">
        <v>310</v>
      </c>
      <c r="F9" t="s">
        <v>310</v>
      </c>
      <c r="G9" t="s">
        <v>303</v>
      </c>
      <c r="H9">
        <v>36</v>
      </c>
      <c r="I9">
        <v>99</v>
      </c>
      <c r="J9">
        <v>2010</v>
      </c>
      <c r="K9">
        <v>2010</v>
      </c>
      <c r="L9">
        <v>1</v>
      </c>
    </row>
    <row r="10" spans="1:13">
      <c r="B10" t="s">
        <v>2018</v>
      </c>
      <c r="C10" t="s">
        <v>2017</v>
      </c>
      <c r="D10" t="s">
        <v>300</v>
      </c>
      <c r="E10" t="s">
        <v>310</v>
      </c>
      <c r="F10" t="s">
        <v>310</v>
      </c>
      <c r="G10" t="s">
        <v>303</v>
      </c>
      <c r="H10" t="s">
        <v>310</v>
      </c>
      <c r="I10" t="s">
        <v>310</v>
      </c>
      <c r="J10">
        <v>2010</v>
      </c>
      <c r="K10">
        <v>2010</v>
      </c>
      <c r="L10">
        <v>1</v>
      </c>
    </row>
    <row r="11" spans="1:13">
      <c r="B11" t="s">
        <v>2020</v>
      </c>
      <c r="C11" t="s">
        <v>2019</v>
      </c>
      <c r="D11" t="s">
        <v>300</v>
      </c>
      <c r="E11" t="s">
        <v>310</v>
      </c>
      <c r="F11" t="s">
        <v>310</v>
      </c>
      <c r="G11" t="s">
        <v>303</v>
      </c>
      <c r="H11" t="s">
        <v>310</v>
      </c>
      <c r="I11" t="s">
        <v>310</v>
      </c>
      <c r="J11">
        <v>2010</v>
      </c>
      <c r="K11">
        <v>2010</v>
      </c>
      <c r="L11">
        <v>1</v>
      </c>
    </row>
    <row r="12" spans="1:13">
      <c r="B12" t="s">
        <v>2022</v>
      </c>
      <c r="C12" t="s">
        <v>2021</v>
      </c>
      <c r="D12" t="s">
        <v>300</v>
      </c>
      <c r="E12" t="s">
        <v>310</v>
      </c>
      <c r="F12" t="s">
        <v>310</v>
      </c>
      <c r="G12" t="s">
        <v>303</v>
      </c>
      <c r="H12" t="s">
        <v>310</v>
      </c>
      <c r="I12" t="s">
        <v>310</v>
      </c>
      <c r="J12">
        <v>2010</v>
      </c>
      <c r="K12">
        <v>2010</v>
      </c>
      <c r="L12">
        <v>1</v>
      </c>
    </row>
    <row r="13" spans="1:13">
      <c r="B13" t="s">
        <v>2023</v>
      </c>
      <c r="C13" t="s">
        <v>2024</v>
      </c>
      <c r="D13" t="s">
        <v>300</v>
      </c>
      <c r="E13" t="s">
        <v>310</v>
      </c>
      <c r="F13" t="s">
        <v>310</v>
      </c>
      <c r="G13" t="s">
        <v>303</v>
      </c>
      <c r="H13" t="s">
        <v>310</v>
      </c>
      <c r="I13" t="s">
        <v>310</v>
      </c>
      <c r="J13">
        <v>2010</v>
      </c>
      <c r="K13">
        <v>2010</v>
      </c>
      <c r="L13">
        <v>1</v>
      </c>
    </row>
    <row r="14" spans="1:13">
      <c r="B14" t="s">
        <v>2032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92D050"/>
  </sheetPr>
  <dimension ref="A1:O64"/>
  <sheetViews>
    <sheetView workbookViewId="0">
      <selection sqref="A1:XFD1"/>
    </sheetView>
  </sheetViews>
  <sheetFormatPr defaultRowHeight="15"/>
  <cols>
    <col min="1" max="1" width="9.140625" style="48"/>
    <col min="2" max="2" width="10.5703125" bestFit="1" customWidth="1"/>
    <col min="3" max="3" width="85.42578125" customWidth="1"/>
    <col min="4" max="4" width="17" bestFit="1" customWidth="1"/>
    <col min="5" max="5" width="10.140625" customWidth="1"/>
    <col min="6" max="6" width="10" bestFit="1" customWidth="1"/>
    <col min="7" max="7" width="14.85546875" customWidth="1"/>
    <col min="8" max="8" width="11" bestFit="1" customWidth="1"/>
    <col min="9" max="9" width="11" customWidth="1"/>
    <col min="10" max="10" width="10.5703125" bestFit="1" customWidth="1"/>
  </cols>
  <sheetData>
    <row r="1" spans="1:13">
      <c r="A1" s="8" t="s">
        <v>7248</v>
      </c>
      <c r="B1" s="8" t="s">
        <v>287</v>
      </c>
      <c r="C1" s="8" t="s">
        <v>288</v>
      </c>
      <c r="D1" s="8" t="s">
        <v>298</v>
      </c>
      <c r="E1" s="8" t="s">
        <v>339</v>
      </c>
      <c r="F1" s="8" t="s">
        <v>308</v>
      </c>
      <c r="G1" s="8" t="s">
        <v>294</v>
      </c>
      <c r="H1" s="8" t="s">
        <v>306</v>
      </c>
      <c r="I1" s="8" t="s">
        <v>307</v>
      </c>
      <c r="J1" s="8" t="s">
        <v>290</v>
      </c>
      <c r="K1" s="8" t="s">
        <v>291</v>
      </c>
      <c r="L1" s="8" t="s">
        <v>292</v>
      </c>
      <c r="M1" s="8" t="s">
        <v>293</v>
      </c>
    </row>
    <row r="2" spans="1:13" hidden="1">
      <c r="B2" t="s">
        <v>301</v>
      </c>
      <c r="C2" t="s">
        <v>302</v>
      </c>
      <c r="D2" t="s">
        <v>300</v>
      </c>
      <c r="E2" t="s">
        <v>310</v>
      </c>
      <c r="F2" t="s">
        <v>310</v>
      </c>
      <c r="G2" t="s">
        <v>303</v>
      </c>
      <c r="H2" t="s">
        <v>310</v>
      </c>
      <c r="I2" t="s">
        <v>310</v>
      </c>
      <c r="J2">
        <v>1972</v>
      </c>
      <c r="K2">
        <v>2016</v>
      </c>
      <c r="L2">
        <v>15</v>
      </c>
      <c r="M2" t="s">
        <v>310</v>
      </c>
    </row>
    <row r="3" spans="1:13" hidden="1">
      <c r="B3" t="s">
        <v>311</v>
      </c>
      <c r="C3" t="s">
        <v>312</v>
      </c>
      <c r="D3" t="s">
        <v>300</v>
      </c>
      <c r="E3" t="s">
        <v>310</v>
      </c>
      <c r="F3" t="s">
        <v>310</v>
      </c>
      <c r="G3" t="s">
        <v>303</v>
      </c>
      <c r="H3" t="s">
        <v>310</v>
      </c>
      <c r="I3" t="s">
        <v>310</v>
      </c>
      <c r="J3">
        <v>1972</v>
      </c>
      <c r="K3">
        <v>2016</v>
      </c>
      <c r="L3">
        <v>15</v>
      </c>
      <c r="M3" t="s">
        <v>310</v>
      </c>
    </row>
    <row r="4" spans="1:13" hidden="1">
      <c r="B4" t="s">
        <v>314</v>
      </c>
      <c r="C4" t="s">
        <v>313</v>
      </c>
      <c r="D4" t="s">
        <v>300</v>
      </c>
      <c r="E4" t="s">
        <v>310</v>
      </c>
      <c r="F4" t="s">
        <v>310</v>
      </c>
      <c r="G4" t="s">
        <v>303</v>
      </c>
      <c r="H4" t="s">
        <v>310</v>
      </c>
      <c r="I4" t="s">
        <v>310</v>
      </c>
      <c r="J4">
        <v>2012</v>
      </c>
      <c r="K4">
        <v>2016</v>
      </c>
      <c r="L4">
        <v>2</v>
      </c>
      <c r="M4" t="s">
        <v>310</v>
      </c>
    </row>
    <row r="5" spans="1:13" hidden="1">
      <c r="B5" t="s">
        <v>316</v>
      </c>
      <c r="C5" s="3" t="s">
        <v>315</v>
      </c>
      <c r="D5" t="s">
        <v>300</v>
      </c>
      <c r="E5" t="s">
        <v>310</v>
      </c>
      <c r="F5" t="s">
        <v>310</v>
      </c>
      <c r="G5" t="s">
        <v>303</v>
      </c>
      <c r="H5" t="s">
        <v>310</v>
      </c>
      <c r="I5" t="s">
        <v>310</v>
      </c>
      <c r="J5">
        <v>1972</v>
      </c>
      <c r="K5">
        <v>2016</v>
      </c>
      <c r="L5">
        <v>15</v>
      </c>
      <c r="M5" t="s">
        <v>310</v>
      </c>
    </row>
    <row r="6" spans="1:13" hidden="1">
      <c r="B6" t="s">
        <v>318</v>
      </c>
      <c r="C6" s="3" t="s">
        <v>317</v>
      </c>
      <c r="D6" t="s">
        <v>300</v>
      </c>
      <c r="E6" t="s">
        <v>310</v>
      </c>
      <c r="F6" t="s">
        <v>310</v>
      </c>
      <c r="G6" t="s">
        <v>322</v>
      </c>
      <c r="H6">
        <v>1</v>
      </c>
      <c r="I6" t="s">
        <v>319</v>
      </c>
      <c r="J6">
        <v>1972</v>
      </c>
      <c r="K6">
        <v>2016</v>
      </c>
      <c r="L6">
        <v>15</v>
      </c>
      <c r="M6" t="s">
        <v>310</v>
      </c>
    </row>
    <row r="7" spans="1:13" hidden="1">
      <c r="B7" t="s">
        <v>321</v>
      </c>
      <c r="C7" s="3" t="s">
        <v>320</v>
      </c>
      <c r="D7" t="s">
        <v>300</v>
      </c>
      <c r="E7" t="s">
        <v>310</v>
      </c>
      <c r="F7" t="s">
        <v>310</v>
      </c>
      <c r="G7" t="s">
        <v>322</v>
      </c>
      <c r="H7">
        <v>0</v>
      </c>
      <c r="I7" t="s">
        <v>331</v>
      </c>
      <c r="J7">
        <v>1972</v>
      </c>
      <c r="K7">
        <v>2016</v>
      </c>
      <c r="L7">
        <v>15</v>
      </c>
      <c r="M7" t="s">
        <v>310</v>
      </c>
    </row>
    <row r="8" spans="1:13" hidden="1">
      <c r="B8" t="s">
        <v>324</v>
      </c>
      <c r="C8" s="3" t="s">
        <v>323</v>
      </c>
      <c r="D8" t="s">
        <v>300</v>
      </c>
      <c r="E8" t="s">
        <v>310</v>
      </c>
      <c r="F8" t="s">
        <v>310</v>
      </c>
      <c r="G8" t="s">
        <v>322</v>
      </c>
      <c r="H8">
        <v>0</v>
      </c>
      <c r="I8" t="s">
        <v>331</v>
      </c>
      <c r="J8">
        <v>1972</v>
      </c>
      <c r="K8">
        <v>2016</v>
      </c>
      <c r="L8">
        <v>15</v>
      </c>
      <c r="M8" t="s">
        <v>310</v>
      </c>
    </row>
    <row r="9" spans="1:13" hidden="1">
      <c r="B9" t="s">
        <v>326</v>
      </c>
      <c r="C9" t="s">
        <v>325</v>
      </c>
      <c r="D9" t="s">
        <v>300</v>
      </c>
      <c r="E9" t="s">
        <v>310</v>
      </c>
      <c r="F9" t="s">
        <v>310</v>
      </c>
      <c r="G9" t="s">
        <v>322</v>
      </c>
      <c r="H9">
        <v>0</v>
      </c>
      <c r="I9" t="s">
        <v>331</v>
      </c>
      <c r="J9">
        <v>1972</v>
      </c>
      <c r="K9">
        <v>2016</v>
      </c>
      <c r="L9">
        <v>15</v>
      </c>
      <c r="M9" t="s">
        <v>310</v>
      </c>
    </row>
    <row r="10" spans="1:13" hidden="1">
      <c r="B10" t="s">
        <v>328</v>
      </c>
      <c r="C10" t="s">
        <v>327</v>
      </c>
      <c r="D10" t="s">
        <v>300</v>
      </c>
      <c r="E10" t="s">
        <v>310</v>
      </c>
      <c r="F10" t="s">
        <v>310</v>
      </c>
      <c r="G10" t="s">
        <v>322</v>
      </c>
      <c r="H10">
        <v>0</v>
      </c>
      <c r="I10" t="s">
        <v>331</v>
      </c>
      <c r="J10">
        <v>1972</v>
      </c>
      <c r="K10">
        <v>2016</v>
      </c>
      <c r="L10">
        <v>15</v>
      </c>
      <c r="M10" t="s">
        <v>310</v>
      </c>
    </row>
    <row r="11" spans="1:13" hidden="1">
      <c r="B11" t="s">
        <v>330</v>
      </c>
      <c r="C11" s="3" t="s">
        <v>329</v>
      </c>
      <c r="D11" t="s">
        <v>300</v>
      </c>
      <c r="E11" t="s">
        <v>310</v>
      </c>
      <c r="F11" t="s">
        <v>310</v>
      </c>
      <c r="G11" t="s">
        <v>322</v>
      </c>
      <c r="H11">
        <v>0</v>
      </c>
      <c r="I11" t="s">
        <v>331</v>
      </c>
      <c r="J11">
        <v>1972</v>
      </c>
      <c r="K11">
        <v>2016</v>
      </c>
      <c r="L11">
        <v>15</v>
      </c>
      <c r="M11" t="s">
        <v>310</v>
      </c>
    </row>
    <row r="12" spans="1:13">
      <c r="A12" s="48">
        <v>1</v>
      </c>
      <c r="B12" t="s">
        <v>333</v>
      </c>
      <c r="C12" s="3" t="s">
        <v>332</v>
      </c>
      <c r="D12" t="s">
        <v>334</v>
      </c>
      <c r="E12" t="s">
        <v>338</v>
      </c>
      <c r="F12" t="s">
        <v>335</v>
      </c>
      <c r="G12" s="10" t="s">
        <v>303</v>
      </c>
      <c r="H12" s="11" t="str">
        <f>"-1000$"</f>
        <v>-1000$</v>
      </c>
      <c r="I12" s="11" t="str">
        <f>"25.000+"</f>
        <v>25.000+</v>
      </c>
      <c r="J12">
        <v>1972</v>
      </c>
      <c r="K12">
        <v>2016</v>
      </c>
      <c r="L12">
        <v>15</v>
      </c>
      <c r="M12" t="s">
        <v>348</v>
      </c>
    </row>
    <row r="13" spans="1:13" hidden="1">
      <c r="B13" t="s">
        <v>336</v>
      </c>
      <c r="C13" s="3" t="s">
        <v>337</v>
      </c>
      <c r="D13" t="s">
        <v>334</v>
      </c>
      <c r="E13" t="s">
        <v>338</v>
      </c>
      <c r="F13" t="s">
        <v>335</v>
      </c>
      <c r="G13" s="10" t="s">
        <v>303</v>
      </c>
      <c r="H13" s="11" t="str">
        <f>"-1000$"</f>
        <v>-1000$</v>
      </c>
      <c r="I13" s="11" t="str">
        <f>"25.000+"</f>
        <v>25.000+</v>
      </c>
      <c r="J13">
        <v>1972</v>
      </c>
      <c r="K13">
        <v>2016</v>
      </c>
      <c r="L13">
        <v>15</v>
      </c>
      <c r="M13" t="s">
        <v>348</v>
      </c>
    </row>
    <row r="14" spans="1:13" hidden="1">
      <c r="B14" t="s">
        <v>341</v>
      </c>
      <c r="C14" s="3" t="s">
        <v>340</v>
      </c>
      <c r="D14" t="s">
        <v>334</v>
      </c>
      <c r="E14" t="s">
        <v>338</v>
      </c>
      <c r="F14" t="s">
        <v>335</v>
      </c>
      <c r="G14" s="10" t="s">
        <v>303</v>
      </c>
      <c r="H14" s="11" t="str">
        <f>"-2000$"</f>
        <v>-2000$</v>
      </c>
      <c r="I14" s="11" t="str">
        <f>"30.000+"</f>
        <v>30.000+</v>
      </c>
      <c r="J14">
        <v>1972</v>
      </c>
      <c r="K14">
        <v>1972</v>
      </c>
      <c r="L14">
        <v>1</v>
      </c>
      <c r="M14" t="s">
        <v>348</v>
      </c>
    </row>
    <row r="15" spans="1:13" hidden="1">
      <c r="B15" t="s">
        <v>343</v>
      </c>
      <c r="C15" s="3" t="s">
        <v>342</v>
      </c>
      <c r="D15" t="s">
        <v>334</v>
      </c>
      <c r="E15" t="s">
        <v>338</v>
      </c>
      <c r="F15" t="s">
        <v>335</v>
      </c>
      <c r="G15" s="10" t="s">
        <v>303</v>
      </c>
      <c r="H15" s="11" t="str">
        <f t="shared" ref="H15:H28" si="0">"-1000$"</f>
        <v>-1000$</v>
      </c>
      <c r="I15" s="11" t="str">
        <f>"50.000+"</f>
        <v>50.000+</v>
      </c>
      <c r="J15">
        <v>1977</v>
      </c>
      <c r="K15">
        <v>1980</v>
      </c>
      <c r="L15">
        <v>1</v>
      </c>
      <c r="M15" t="s">
        <v>348</v>
      </c>
    </row>
    <row r="16" spans="1:13" hidden="1">
      <c r="B16" t="s">
        <v>345</v>
      </c>
      <c r="C16" s="3" t="s">
        <v>344</v>
      </c>
      <c r="D16" t="s">
        <v>334</v>
      </c>
      <c r="E16" t="s">
        <v>338</v>
      </c>
      <c r="F16" t="s">
        <v>335</v>
      </c>
      <c r="G16" s="10" t="s">
        <v>303</v>
      </c>
      <c r="H16" s="11" t="str">
        <f t="shared" si="0"/>
        <v>-1000$</v>
      </c>
      <c r="I16" s="11" t="str">
        <f>"50.000+"</f>
        <v>50.000+</v>
      </c>
      <c r="J16">
        <v>1977</v>
      </c>
      <c r="K16">
        <v>1980</v>
      </c>
      <c r="L16">
        <v>1</v>
      </c>
      <c r="M16" t="s">
        <v>348</v>
      </c>
    </row>
    <row r="17" spans="1:15" hidden="1">
      <c r="B17" t="s">
        <v>347</v>
      </c>
      <c r="C17" s="3" t="s">
        <v>346</v>
      </c>
      <c r="D17" t="s">
        <v>334</v>
      </c>
      <c r="E17" t="s">
        <v>338</v>
      </c>
      <c r="F17" t="s">
        <v>335</v>
      </c>
      <c r="G17" s="10" t="s">
        <v>303</v>
      </c>
      <c r="H17" s="11" t="str">
        <f t="shared" si="0"/>
        <v>-1000$</v>
      </c>
      <c r="I17" s="11" t="str">
        <f>"50.000+"</f>
        <v>50.000+</v>
      </c>
      <c r="J17">
        <v>1972</v>
      </c>
      <c r="K17">
        <v>1987</v>
      </c>
      <c r="L17">
        <v>3</v>
      </c>
      <c r="M17" t="s">
        <v>348</v>
      </c>
    </row>
    <row r="18" spans="1:15" hidden="1">
      <c r="B18" t="s">
        <v>350</v>
      </c>
      <c r="C18" s="3" t="s">
        <v>349</v>
      </c>
      <c r="D18" t="s">
        <v>334</v>
      </c>
      <c r="E18" t="s">
        <v>338</v>
      </c>
      <c r="F18" t="s">
        <v>335</v>
      </c>
      <c r="G18" s="10" t="s">
        <v>303</v>
      </c>
      <c r="H18" s="11" t="str">
        <f t="shared" si="0"/>
        <v>-1000$</v>
      </c>
      <c r="I18" s="11" t="str">
        <f>"50.000+"</f>
        <v>50.000+</v>
      </c>
      <c r="J18">
        <v>1972</v>
      </c>
      <c r="K18">
        <v>1987</v>
      </c>
      <c r="L18">
        <v>3</v>
      </c>
      <c r="M18" t="s">
        <v>348</v>
      </c>
    </row>
    <row r="19" spans="1:15" hidden="1">
      <c r="B19" t="s">
        <v>352</v>
      </c>
      <c r="C19" s="3" t="s">
        <v>351</v>
      </c>
      <c r="D19" t="s">
        <v>334</v>
      </c>
      <c r="E19" t="s">
        <v>338</v>
      </c>
      <c r="F19" t="s">
        <v>335</v>
      </c>
      <c r="G19" s="10" t="s">
        <v>303</v>
      </c>
      <c r="H19" s="11" t="str">
        <f t="shared" si="0"/>
        <v>-1000$</v>
      </c>
      <c r="I19" s="11" t="str">
        <f>"60.000+"</f>
        <v>60.000+</v>
      </c>
      <c r="J19">
        <v>1983</v>
      </c>
      <c r="K19">
        <v>1991</v>
      </c>
      <c r="L19">
        <v>3</v>
      </c>
      <c r="M19" t="s">
        <v>348</v>
      </c>
      <c r="O19" s="9"/>
    </row>
    <row r="20" spans="1:15" hidden="1">
      <c r="B20" t="s">
        <v>354</v>
      </c>
      <c r="C20" s="3" t="s">
        <v>353</v>
      </c>
      <c r="D20" t="s">
        <v>334</v>
      </c>
      <c r="E20" t="s">
        <v>338</v>
      </c>
      <c r="F20" t="s">
        <v>335</v>
      </c>
      <c r="G20" s="10" t="s">
        <v>303</v>
      </c>
      <c r="H20" s="11" t="str">
        <f t="shared" si="0"/>
        <v>-1000$</v>
      </c>
      <c r="I20" s="11" t="str">
        <f>"60.000+"</f>
        <v>60.000+</v>
      </c>
      <c r="J20">
        <v>1983</v>
      </c>
      <c r="K20">
        <v>1991</v>
      </c>
      <c r="L20">
        <v>3</v>
      </c>
      <c r="M20" t="s">
        <v>348</v>
      </c>
    </row>
    <row r="21" spans="1:15" hidden="1">
      <c r="B21" t="s">
        <v>356</v>
      </c>
      <c r="C21" s="3" t="s">
        <v>355</v>
      </c>
      <c r="D21" t="s">
        <v>334</v>
      </c>
      <c r="E21" t="s">
        <v>338</v>
      </c>
      <c r="F21" t="s">
        <v>335</v>
      </c>
      <c r="G21" s="10" t="s">
        <v>303</v>
      </c>
      <c r="H21" s="11" t="str">
        <f t="shared" si="0"/>
        <v>-1000$</v>
      </c>
      <c r="I21" s="11" t="str">
        <f>"75.000+"</f>
        <v>75.000+</v>
      </c>
      <c r="J21">
        <v>1988</v>
      </c>
      <c r="K21">
        <v>1998</v>
      </c>
      <c r="L21">
        <v>2</v>
      </c>
      <c r="M21" t="s">
        <v>348</v>
      </c>
    </row>
    <row r="22" spans="1:15" hidden="1">
      <c r="B22" t="s">
        <v>358</v>
      </c>
      <c r="C22" s="3" t="s">
        <v>357</v>
      </c>
      <c r="D22" t="s">
        <v>334</v>
      </c>
      <c r="E22" t="s">
        <v>338</v>
      </c>
      <c r="F22" t="s">
        <v>335</v>
      </c>
      <c r="G22" s="10" t="s">
        <v>303</v>
      </c>
      <c r="H22" s="11" t="str">
        <f t="shared" si="0"/>
        <v>-1000$</v>
      </c>
      <c r="I22" s="11" t="str">
        <f>"75.000+"</f>
        <v>75.000+</v>
      </c>
      <c r="J22">
        <v>1988</v>
      </c>
      <c r="K22">
        <v>1998</v>
      </c>
      <c r="L22">
        <v>2</v>
      </c>
      <c r="M22" t="s">
        <v>348</v>
      </c>
    </row>
    <row r="23" spans="1:15" hidden="1">
      <c r="B23" t="s">
        <v>360</v>
      </c>
      <c r="C23" s="3" t="s">
        <v>359</v>
      </c>
      <c r="D23" t="s">
        <v>334</v>
      </c>
      <c r="E23" t="s">
        <v>338</v>
      </c>
      <c r="F23" t="s">
        <v>335</v>
      </c>
      <c r="G23" s="10" t="s">
        <v>303</v>
      </c>
      <c r="H23" s="11" t="str">
        <f t="shared" si="0"/>
        <v>-1000$</v>
      </c>
      <c r="I23" s="11" t="str">
        <f>"110.000+"</f>
        <v>110.000+</v>
      </c>
      <c r="J23">
        <v>1993</v>
      </c>
      <c r="K23">
        <v>2004</v>
      </c>
      <c r="L23">
        <v>4</v>
      </c>
      <c r="M23" t="s">
        <v>348</v>
      </c>
    </row>
    <row r="24" spans="1:15" hidden="1">
      <c r="B24" t="s">
        <v>362</v>
      </c>
      <c r="C24" s="3" t="s">
        <v>361</v>
      </c>
      <c r="D24" t="s">
        <v>334</v>
      </c>
      <c r="E24" t="s">
        <v>338</v>
      </c>
      <c r="F24" t="s">
        <v>335</v>
      </c>
      <c r="G24" s="10" t="s">
        <v>303</v>
      </c>
      <c r="H24" s="11" t="str">
        <f t="shared" si="0"/>
        <v>-1000$</v>
      </c>
      <c r="I24" s="11" t="str">
        <f>"110.000+"</f>
        <v>110.000+</v>
      </c>
      <c r="J24">
        <v>1993</v>
      </c>
      <c r="K24">
        <v>2004</v>
      </c>
      <c r="L24">
        <v>4</v>
      </c>
      <c r="M24" t="s">
        <v>348</v>
      </c>
    </row>
    <row r="25" spans="1:15">
      <c r="A25" s="48">
        <v>1</v>
      </c>
      <c r="B25" t="s">
        <v>364</v>
      </c>
      <c r="C25" s="3" t="s">
        <v>363</v>
      </c>
      <c r="D25" t="s">
        <v>334</v>
      </c>
      <c r="E25" t="s">
        <v>338</v>
      </c>
      <c r="F25" t="s">
        <v>335</v>
      </c>
      <c r="G25" s="10" t="s">
        <v>303</v>
      </c>
      <c r="H25" s="11" t="str">
        <f t="shared" si="0"/>
        <v>-1000$</v>
      </c>
      <c r="I25" s="11" t="str">
        <f>"150.000+"</f>
        <v>150.000+</v>
      </c>
      <c r="J25">
        <v>2006</v>
      </c>
      <c r="K25">
        <v>2014</v>
      </c>
      <c r="L25">
        <v>5</v>
      </c>
      <c r="M25" t="s">
        <v>348</v>
      </c>
    </row>
    <row r="26" spans="1:15" hidden="1">
      <c r="B26" t="s">
        <v>366</v>
      </c>
      <c r="C26" s="3" t="s">
        <v>365</v>
      </c>
      <c r="D26" t="s">
        <v>334</v>
      </c>
      <c r="E26" t="s">
        <v>338</v>
      </c>
      <c r="F26" t="s">
        <v>335</v>
      </c>
      <c r="G26" s="10" t="s">
        <v>303</v>
      </c>
      <c r="H26" s="11" t="str">
        <f t="shared" si="0"/>
        <v>-1000$</v>
      </c>
      <c r="I26" s="11" t="str">
        <f>"150.000+"</f>
        <v>150.000+</v>
      </c>
      <c r="J26">
        <v>2006</v>
      </c>
      <c r="K26">
        <v>2014</v>
      </c>
      <c r="L26">
        <v>5</v>
      </c>
      <c r="M26" t="s">
        <v>348</v>
      </c>
    </row>
    <row r="27" spans="1:15" hidden="1">
      <c r="B27" t="s">
        <v>367</v>
      </c>
      <c r="C27" s="3" t="s">
        <v>363</v>
      </c>
      <c r="D27" t="s">
        <v>334</v>
      </c>
      <c r="E27" t="s">
        <v>338</v>
      </c>
      <c r="F27" t="s">
        <v>335</v>
      </c>
      <c r="G27" s="10" t="s">
        <v>303</v>
      </c>
      <c r="H27" s="11" t="str">
        <f t="shared" si="0"/>
        <v>-1000$</v>
      </c>
      <c r="I27" s="11" t="str">
        <f>"170.000+"</f>
        <v>170.000+</v>
      </c>
      <c r="J27">
        <v>2016</v>
      </c>
      <c r="K27">
        <v>2016</v>
      </c>
      <c r="L27">
        <v>1</v>
      </c>
      <c r="M27" t="s">
        <v>348</v>
      </c>
    </row>
    <row r="28" spans="1:15" hidden="1">
      <c r="B28" t="s">
        <v>368</v>
      </c>
      <c r="C28" s="3" t="s">
        <v>365</v>
      </c>
      <c r="D28" t="s">
        <v>334</v>
      </c>
      <c r="E28" t="s">
        <v>338</v>
      </c>
      <c r="F28" t="s">
        <v>335</v>
      </c>
      <c r="G28" s="10" t="s">
        <v>303</v>
      </c>
      <c r="H28" s="11" t="str">
        <f t="shared" si="0"/>
        <v>-1000$</v>
      </c>
      <c r="I28" s="11" t="str">
        <f>"170.000+"</f>
        <v>170.000+</v>
      </c>
      <c r="J28">
        <v>2016</v>
      </c>
      <c r="K28">
        <v>2016</v>
      </c>
      <c r="L28">
        <v>1</v>
      </c>
      <c r="M28" t="s">
        <v>348</v>
      </c>
    </row>
    <row r="29" spans="1:15" hidden="1">
      <c r="B29" t="s">
        <v>370</v>
      </c>
      <c r="C29" s="3" t="s">
        <v>369</v>
      </c>
      <c r="D29" t="s">
        <v>300</v>
      </c>
      <c r="E29" t="s">
        <v>310</v>
      </c>
      <c r="F29" t="s">
        <v>310</v>
      </c>
      <c r="G29" s="10" t="s">
        <v>322</v>
      </c>
      <c r="H29">
        <v>1</v>
      </c>
      <c r="I29">
        <v>10</v>
      </c>
      <c r="J29">
        <v>1983</v>
      </c>
      <c r="K29">
        <v>2016</v>
      </c>
      <c r="L29">
        <v>9</v>
      </c>
    </row>
    <row r="30" spans="1:15" hidden="1">
      <c r="B30" t="s">
        <v>372</v>
      </c>
      <c r="C30" s="3" t="s">
        <v>371</v>
      </c>
      <c r="D30" t="s">
        <v>300</v>
      </c>
      <c r="E30" t="s">
        <v>310</v>
      </c>
      <c r="F30" t="s">
        <v>310</v>
      </c>
      <c r="G30" s="10" t="s">
        <v>303</v>
      </c>
      <c r="H30" t="s">
        <v>310</v>
      </c>
      <c r="I30" t="s">
        <v>310</v>
      </c>
      <c r="J30">
        <v>1972</v>
      </c>
      <c r="K30">
        <v>2016</v>
      </c>
      <c r="L30">
        <v>15</v>
      </c>
    </row>
    <row r="31" spans="1:15" hidden="1">
      <c r="B31" t="s">
        <v>374</v>
      </c>
      <c r="C31" s="3" t="s">
        <v>373</v>
      </c>
      <c r="D31" t="s">
        <v>300</v>
      </c>
      <c r="E31" t="s">
        <v>310</v>
      </c>
      <c r="F31" t="s">
        <v>310</v>
      </c>
      <c r="G31" s="10" t="s">
        <v>303</v>
      </c>
      <c r="H31" t="s">
        <v>310</v>
      </c>
      <c r="I31" t="s">
        <v>310</v>
      </c>
      <c r="J31">
        <v>1972</v>
      </c>
      <c r="K31">
        <v>2016</v>
      </c>
      <c r="L31">
        <v>15</v>
      </c>
      <c r="M31" t="s">
        <v>375</v>
      </c>
    </row>
    <row r="32" spans="1:15" hidden="1">
      <c r="B32" t="s">
        <v>377</v>
      </c>
      <c r="C32" s="3" t="s">
        <v>376</v>
      </c>
      <c r="E32" t="s">
        <v>310</v>
      </c>
      <c r="F32" t="s">
        <v>310</v>
      </c>
      <c r="G32" s="10" t="s">
        <v>303</v>
      </c>
      <c r="H32" t="s">
        <v>310</v>
      </c>
      <c r="I32" t="s">
        <v>310</v>
      </c>
      <c r="J32" s="11" t="s">
        <v>378</v>
      </c>
      <c r="K32" s="11" t="s">
        <v>378</v>
      </c>
      <c r="L32">
        <v>1</v>
      </c>
      <c r="M32" t="s">
        <v>379</v>
      </c>
    </row>
    <row r="33" spans="1:13" hidden="1">
      <c r="B33" t="s">
        <v>381</v>
      </c>
      <c r="C33" s="3" t="s">
        <v>380</v>
      </c>
      <c r="D33" t="s">
        <v>382</v>
      </c>
      <c r="E33" t="s">
        <v>310</v>
      </c>
      <c r="F33" t="s">
        <v>310</v>
      </c>
      <c r="G33" s="10" t="s">
        <v>303</v>
      </c>
      <c r="H33" t="s">
        <v>310</v>
      </c>
      <c r="I33" t="s">
        <v>310</v>
      </c>
      <c r="J33">
        <v>1993</v>
      </c>
      <c r="K33">
        <v>1998</v>
      </c>
      <c r="L33">
        <v>1</v>
      </c>
    </row>
    <row r="34" spans="1:13" hidden="1">
      <c r="B34" t="s">
        <v>384</v>
      </c>
      <c r="C34" s="3" t="s">
        <v>383</v>
      </c>
      <c r="D34" t="s">
        <v>382</v>
      </c>
      <c r="E34" t="s">
        <v>310</v>
      </c>
      <c r="F34" t="s">
        <v>310</v>
      </c>
      <c r="G34" s="10" t="s">
        <v>303</v>
      </c>
      <c r="H34" t="s">
        <v>310</v>
      </c>
      <c r="I34" t="s">
        <v>310</v>
      </c>
      <c r="J34">
        <v>1993</v>
      </c>
      <c r="K34">
        <v>1998</v>
      </c>
      <c r="L34">
        <v>1</v>
      </c>
    </row>
    <row r="35" spans="1:13" hidden="1">
      <c r="B35" t="s">
        <v>386</v>
      </c>
      <c r="C35" s="3" t="s">
        <v>385</v>
      </c>
      <c r="D35" t="s">
        <v>382</v>
      </c>
      <c r="E35" t="s">
        <v>310</v>
      </c>
      <c r="F35" t="s">
        <v>310</v>
      </c>
      <c r="G35" s="10" t="s">
        <v>303</v>
      </c>
      <c r="H35" t="s">
        <v>310</v>
      </c>
      <c r="I35" t="s">
        <v>310</v>
      </c>
      <c r="J35">
        <v>2002</v>
      </c>
      <c r="K35">
        <v>2014</v>
      </c>
      <c r="L35">
        <v>4</v>
      </c>
    </row>
    <row r="36" spans="1:13">
      <c r="A36" s="48">
        <v>1</v>
      </c>
      <c r="B36" t="s">
        <v>388</v>
      </c>
      <c r="C36" s="3" t="s">
        <v>387</v>
      </c>
      <c r="D36" t="s">
        <v>382</v>
      </c>
      <c r="E36" t="s">
        <v>338</v>
      </c>
      <c r="F36" t="s">
        <v>335</v>
      </c>
      <c r="G36" s="10" t="s">
        <v>322</v>
      </c>
      <c r="H36">
        <v>0</v>
      </c>
      <c r="I36" t="s">
        <v>415</v>
      </c>
      <c r="J36">
        <v>2002</v>
      </c>
      <c r="K36">
        <v>2014</v>
      </c>
      <c r="L36">
        <v>3</v>
      </c>
    </row>
    <row r="37" spans="1:13" hidden="1">
      <c r="B37" t="s">
        <v>390</v>
      </c>
      <c r="C37" s="3" t="s">
        <v>389</v>
      </c>
      <c r="D37" t="s">
        <v>382</v>
      </c>
      <c r="E37" t="s">
        <v>310</v>
      </c>
      <c r="F37" t="s">
        <v>310</v>
      </c>
      <c r="G37" s="10" t="s">
        <v>303</v>
      </c>
      <c r="H37" t="s">
        <v>310</v>
      </c>
      <c r="I37" t="s">
        <v>310</v>
      </c>
      <c r="J37">
        <v>2002</v>
      </c>
      <c r="K37">
        <v>2014</v>
      </c>
      <c r="L37">
        <v>4</v>
      </c>
    </row>
    <row r="38" spans="1:13">
      <c r="A38" s="48">
        <v>1</v>
      </c>
      <c r="B38" t="s">
        <v>393</v>
      </c>
      <c r="C38" s="3" t="s">
        <v>391</v>
      </c>
      <c r="D38" t="s">
        <v>382</v>
      </c>
      <c r="E38" t="s">
        <v>310</v>
      </c>
      <c r="F38" t="s">
        <v>335</v>
      </c>
      <c r="G38" s="10" t="s">
        <v>303</v>
      </c>
      <c r="H38" s="11" t="str">
        <f>"-5000$"</f>
        <v>-5000$</v>
      </c>
      <c r="I38" s="11" t="str">
        <f>"10.000.000+"</f>
        <v>10.000.000+</v>
      </c>
      <c r="J38">
        <v>2006</v>
      </c>
      <c r="K38">
        <v>2014</v>
      </c>
      <c r="L38">
        <v>2</v>
      </c>
      <c r="M38" s="3" t="s">
        <v>392</v>
      </c>
    </row>
    <row r="39" spans="1:13" hidden="1">
      <c r="B39" t="s">
        <v>395</v>
      </c>
      <c r="C39" s="3" t="s">
        <v>394</v>
      </c>
      <c r="D39" t="s">
        <v>300</v>
      </c>
      <c r="E39" t="s">
        <v>310</v>
      </c>
      <c r="F39" t="s">
        <v>310</v>
      </c>
      <c r="G39" s="10" t="s">
        <v>303</v>
      </c>
      <c r="H39" t="s">
        <v>310</v>
      </c>
      <c r="I39" t="s">
        <v>310</v>
      </c>
      <c r="J39">
        <v>2014</v>
      </c>
      <c r="K39">
        <v>2014</v>
      </c>
      <c r="L39">
        <v>2</v>
      </c>
    </row>
    <row r="40" spans="1:13" hidden="1">
      <c r="B40" t="s">
        <v>396</v>
      </c>
    </row>
    <row r="41" spans="1:13" hidden="1">
      <c r="B41" t="s">
        <v>398</v>
      </c>
      <c r="C41" t="s">
        <v>397</v>
      </c>
      <c r="D41" t="s">
        <v>334</v>
      </c>
      <c r="E41" t="s">
        <v>338</v>
      </c>
      <c r="F41" s="3" t="s">
        <v>399</v>
      </c>
      <c r="G41" s="10" t="s">
        <v>303</v>
      </c>
      <c r="H41" s="11" t="str">
        <f>"-1.000$"</f>
        <v>-1.000$</v>
      </c>
      <c r="I41" s="11" t="str">
        <f>"150.000+"</f>
        <v>150.000+</v>
      </c>
      <c r="J41">
        <v>2008</v>
      </c>
      <c r="K41">
        <v>2008</v>
      </c>
      <c r="L41">
        <v>1</v>
      </c>
    </row>
    <row r="42" spans="1:13" hidden="1">
      <c r="B42" t="s">
        <v>400</v>
      </c>
    </row>
    <row r="43" spans="1:13" hidden="1">
      <c r="B43" t="s">
        <v>402</v>
      </c>
      <c r="C43" t="s">
        <v>403</v>
      </c>
      <c r="D43" t="s">
        <v>334</v>
      </c>
      <c r="E43" t="s">
        <v>310</v>
      </c>
      <c r="F43" s="3" t="s">
        <v>399</v>
      </c>
      <c r="G43" s="10" t="s">
        <v>303</v>
      </c>
      <c r="H43" s="11" t="str">
        <f>"Less than -10.000$"</f>
        <v>Less than -10.000$</v>
      </c>
      <c r="I43" s="11" t="str">
        <f>"20.000+"</f>
        <v>20.000+</v>
      </c>
      <c r="J43">
        <v>1972</v>
      </c>
      <c r="K43">
        <v>98</v>
      </c>
      <c r="L43">
        <v>6</v>
      </c>
    </row>
    <row r="44" spans="1:13">
      <c r="A44" s="48">
        <v>1</v>
      </c>
      <c r="B44" t="s">
        <v>405</v>
      </c>
      <c r="C44" t="s">
        <v>404</v>
      </c>
      <c r="D44" t="s">
        <v>334</v>
      </c>
      <c r="E44" t="s">
        <v>338</v>
      </c>
      <c r="F44" t="s">
        <v>406</v>
      </c>
      <c r="G44" t="s">
        <v>322</v>
      </c>
      <c r="H44">
        <v>0</v>
      </c>
      <c r="I44" t="s">
        <v>415</v>
      </c>
      <c r="J44">
        <v>1972</v>
      </c>
      <c r="K44">
        <v>2016</v>
      </c>
      <c r="L44">
        <v>15</v>
      </c>
    </row>
    <row r="45" spans="1:13">
      <c r="A45" s="48">
        <v>1</v>
      </c>
      <c r="B45" t="s">
        <v>407</v>
      </c>
      <c r="C45" t="s">
        <v>408</v>
      </c>
      <c r="D45" t="s">
        <v>334</v>
      </c>
      <c r="E45" t="s">
        <v>338</v>
      </c>
      <c r="F45" t="s">
        <v>406</v>
      </c>
      <c r="G45" t="s">
        <v>322</v>
      </c>
      <c r="H45">
        <v>0</v>
      </c>
      <c r="I45" t="s">
        <v>415</v>
      </c>
      <c r="J45">
        <v>1972</v>
      </c>
      <c r="K45">
        <v>2016</v>
      </c>
      <c r="L45">
        <v>15</v>
      </c>
    </row>
    <row r="46" spans="1:13">
      <c r="A46" s="48">
        <v>1</v>
      </c>
      <c r="B46" t="s">
        <v>410</v>
      </c>
      <c r="C46" t="s">
        <v>409</v>
      </c>
      <c r="D46" t="s">
        <v>334</v>
      </c>
      <c r="E46" t="s">
        <v>338</v>
      </c>
      <c r="F46" t="s">
        <v>411</v>
      </c>
      <c r="G46" t="s">
        <v>322</v>
      </c>
      <c r="H46">
        <v>0</v>
      </c>
      <c r="I46" t="s">
        <v>415</v>
      </c>
      <c r="J46">
        <v>1972</v>
      </c>
      <c r="K46">
        <v>2016</v>
      </c>
      <c r="L46">
        <v>15</v>
      </c>
      <c r="M46" t="s">
        <v>412</v>
      </c>
    </row>
    <row r="47" spans="1:13">
      <c r="A47" s="48">
        <v>1</v>
      </c>
      <c r="B47" t="s">
        <v>414</v>
      </c>
      <c r="C47" t="s">
        <v>413</v>
      </c>
      <c r="D47" t="s">
        <v>334</v>
      </c>
      <c r="E47" t="s">
        <v>338</v>
      </c>
      <c r="F47" t="s">
        <v>411</v>
      </c>
      <c r="G47" t="s">
        <v>322</v>
      </c>
      <c r="H47">
        <v>0</v>
      </c>
      <c r="I47" t="s">
        <v>415</v>
      </c>
      <c r="J47">
        <v>1972</v>
      </c>
      <c r="K47">
        <v>2016</v>
      </c>
      <c r="L47">
        <v>15</v>
      </c>
    </row>
    <row r="48" spans="1:13" hidden="1">
      <c r="B48" t="s">
        <v>417</v>
      </c>
      <c r="C48" t="s">
        <v>416</v>
      </c>
      <c r="D48" t="s">
        <v>382</v>
      </c>
      <c r="E48" t="s">
        <v>310</v>
      </c>
      <c r="F48" t="s">
        <v>310</v>
      </c>
      <c r="G48" t="s">
        <v>303</v>
      </c>
      <c r="H48" t="s">
        <v>310</v>
      </c>
      <c r="I48" t="s">
        <v>310</v>
      </c>
      <c r="J48">
        <v>1972</v>
      </c>
      <c r="K48">
        <v>2016</v>
      </c>
      <c r="L48">
        <v>15</v>
      </c>
    </row>
    <row r="49" spans="2:13" hidden="1">
      <c r="B49" t="s">
        <v>419</v>
      </c>
      <c r="C49" t="s">
        <v>418</v>
      </c>
      <c r="D49" t="s">
        <v>382</v>
      </c>
      <c r="E49" t="s">
        <v>310</v>
      </c>
      <c r="F49" t="s">
        <v>310</v>
      </c>
      <c r="G49" t="s">
        <v>303</v>
      </c>
      <c r="H49" t="s">
        <v>310</v>
      </c>
      <c r="I49" t="s">
        <v>310</v>
      </c>
      <c r="J49">
        <v>1983</v>
      </c>
      <c r="K49">
        <v>2016</v>
      </c>
      <c r="L49">
        <v>13</v>
      </c>
    </row>
    <row r="50" spans="2:13" hidden="1">
      <c r="B50" t="s">
        <v>420</v>
      </c>
    </row>
    <row r="51" spans="2:13" hidden="1">
      <c r="B51" t="s">
        <v>422</v>
      </c>
      <c r="C51" t="s">
        <v>421</v>
      </c>
      <c r="D51" t="s">
        <v>300</v>
      </c>
      <c r="E51" t="s">
        <v>310</v>
      </c>
      <c r="F51" t="s">
        <v>310</v>
      </c>
      <c r="G51" t="s">
        <v>322</v>
      </c>
      <c r="H51">
        <v>0</v>
      </c>
      <c r="I51">
        <v>100</v>
      </c>
      <c r="J51">
        <v>1988</v>
      </c>
      <c r="K51">
        <v>2010</v>
      </c>
      <c r="L51">
        <v>8</v>
      </c>
      <c r="M51" t="s">
        <v>423</v>
      </c>
    </row>
    <row r="53" spans="2:13">
      <c r="B53" s="14" t="s">
        <v>479</v>
      </c>
    </row>
    <row r="54" spans="2:13">
      <c r="B54" t="s">
        <v>480</v>
      </c>
      <c r="C54" t="s">
        <v>481</v>
      </c>
      <c r="D54" t="s">
        <v>300</v>
      </c>
      <c r="E54" t="s">
        <v>310</v>
      </c>
      <c r="F54" t="s">
        <v>310</v>
      </c>
      <c r="G54" t="s">
        <v>322</v>
      </c>
      <c r="H54">
        <v>10</v>
      </c>
      <c r="I54" t="s">
        <v>415</v>
      </c>
      <c r="J54">
        <v>1972</v>
      </c>
      <c r="K54">
        <v>2016</v>
      </c>
      <c r="L54">
        <v>15</v>
      </c>
    </row>
    <row r="55" spans="2:13">
      <c r="B55" t="s">
        <v>487</v>
      </c>
      <c r="C55" t="s">
        <v>486</v>
      </c>
      <c r="D55" t="s">
        <v>300</v>
      </c>
      <c r="E55" t="s">
        <v>310</v>
      </c>
      <c r="F55" t="s">
        <v>310</v>
      </c>
      <c r="G55" t="s">
        <v>303</v>
      </c>
      <c r="H55">
        <v>1883</v>
      </c>
      <c r="I55">
        <v>1999</v>
      </c>
      <c r="J55">
        <v>1972</v>
      </c>
      <c r="K55">
        <v>2016</v>
      </c>
      <c r="L55">
        <v>15</v>
      </c>
    </row>
    <row r="56" spans="2:13">
      <c r="B56" s="13" t="s">
        <v>483</v>
      </c>
      <c r="C56" t="s">
        <v>482</v>
      </c>
      <c r="D56" t="s">
        <v>300</v>
      </c>
      <c r="E56" t="s">
        <v>310</v>
      </c>
      <c r="F56" t="s">
        <v>310</v>
      </c>
      <c r="G56" t="s">
        <v>303</v>
      </c>
      <c r="H56" t="s">
        <v>310</v>
      </c>
      <c r="I56" t="s">
        <v>310</v>
      </c>
      <c r="J56">
        <v>1972</v>
      </c>
      <c r="K56">
        <v>2016</v>
      </c>
      <c r="L56">
        <v>15</v>
      </c>
    </row>
    <row r="57" spans="2:13">
      <c r="B57" t="s">
        <v>484</v>
      </c>
      <c r="C57" t="s">
        <v>485</v>
      </c>
      <c r="D57" t="s">
        <v>300</v>
      </c>
      <c r="E57" t="s">
        <v>310</v>
      </c>
      <c r="F57" t="s">
        <v>310</v>
      </c>
      <c r="G57" t="s">
        <v>303</v>
      </c>
      <c r="H57" t="s">
        <v>310</v>
      </c>
      <c r="I57" t="s">
        <v>310</v>
      </c>
      <c r="J57">
        <v>1972</v>
      </c>
      <c r="K57">
        <v>2016</v>
      </c>
      <c r="L57">
        <v>15</v>
      </c>
    </row>
    <row r="58" spans="2:13">
      <c r="B58" t="s">
        <v>489</v>
      </c>
      <c r="C58" t="s">
        <v>488</v>
      </c>
      <c r="D58" t="s">
        <v>300</v>
      </c>
      <c r="E58" t="s">
        <v>310</v>
      </c>
      <c r="F58" t="s">
        <v>310</v>
      </c>
      <c r="G58" t="s">
        <v>303</v>
      </c>
      <c r="H58" t="s">
        <v>310</v>
      </c>
      <c r="I58" t="s">
        <v>310</v>
      </c>
      <c r="J58">
        <v>1972</v>
      </c>
      <c r="K58">
        <v>2016</v>
      </c>
      <c r="L58">
        <v>15</v>
      </c>
    </row>
    <row r="59" spans="2:13">
      <c r="B59" t="s">
        <v>491</v>
      </c>
      <c r="C59" t="s">
        <v>490</v>
      </c>
      <c r="D59" t="s">
        <v>300</v>
      </c>
      <c r="E59" t="s">
        <v>310</v>
      </c>
      <c r="F59" t="s">
        <v>310</v>
      </c>
      <c r="G59" t="s">
        <v>303</v>
      </c>
      <c r="H59" t="s">
        <v>310</v>
      </c>
      <c r="I59" t="s">
        <v>310</v>
      </c>
      <c r="J59">
        <v>1972</v>
      </c>
      <c r="K59">
        <v>2016</v>
      </c>
      <c r="L59">
        <v>15</v>
      </c>
      <c r="M59" t="s">
        <v>495</v>
      </c>
    </row>
    <row r="60" spans="2:13">
      <c r="B60" t="s">
        <v>493</v>
      </c>
      <c r="C60" t="s">
        <v>492</v>
      </c>
      <c r="D60" t="s">
        <v>300</v>
      </c>
      <c r="E60" t="s">
        <v>310</v>
      </c>
      <c r="F60" t="s">
        <v>310</v>
      </c>
      <c r="G60" t="s">
        <v>303</v>
      </c>
      <c r="H60" t="s">
        <v>310</v>
      </c>
      <c r="I60" t="s">
        <v>310</v>
      </c>
      <c r="J60">
        <v>1972</v>
      </c>
      <c r="K60">
        <v>2016</v>
      </c>
      <c r="L60">
        <v>15</v>
      </c>
      <c r="M60" t="s">
        <v>494</v>
      </c>
    </row>
    <row r="61" spans="2:13">
      <c r="B61" t="s">
        <v>497</v>
      </c>
      <c r="C61" t="s">
        <v>496</v>
      </c>
      <c r="D61" t="s">
        <v>300</v>
      </c>
      <c r="E61" t="s">
        <v>310</v>
      </c>
      <c r="F61" t="s">
        <v>310</v>
      </c>
      <c r="G61" t="s">
        <v>303</v>
      </c>
      <c r="H61" t="s">
        <v>310</v>
      </c>
      <c r="I61" t="s">
        <v>310</v>
      </c>
      <c r="J61">
        <v>1972</v>
      </c>
      <c r="K61">
        <v>1991</v>
      </c>
      <c r="L61">
        <v>5</v>
      </c>
    </row>
    <row r="62" spans="2:13">
      <c r="B62" t="s">
        <v>498</v>
      </c>
      <c r="C62" t="s">
        <v>496</v>
      </c>
      <c r="D62" t="s">
        <v>300</v>
      </c>
      <c r="E62" t="s">
        <v>310</v>
      </c>
      <c r="F62" t="s">
        <v>310</v>
      </c>
      <c r="G62" t="s">
        <v>303</v>
      </c>
      <c r="H62" t="s">
        <v>310</v>
      </c>
      <c r="I62" t="s">
        <v>310</v>
      </c>
      <c r="J62">
        <v>1991</v>
      </c>
      <c r="K62">
        <v>2010</v>
      </c>
      <c r="L62">
        <v>7</v>
      </c>
    </row>
    <row r="63" spans="2:13">
      <c r="B63" t="s">
        <v>499</v>
      </c>
      <c r="C63" t="s">
        <v>496</v>
      </c>
      <c r="D63" t="s">
        <v>300</v>
      </c>
      <c r="E63" t="s">
        <v>310</v>
      </c>
      <c r="F63" t="s">
        <v>310</v>
      </c>
      <c r="G63" t="s">
        <v>303</v>
      </c>
      <c r="H63" t="s">
        <v>310</v>
      </c>
      <c r="I63" t="s">
        <v>310</v>
      </c>
      <c r="J63">
        <v>1972</v>
      </c>
      <c r="K63">
        <v>2016</v>
      </c>
      <c r="L63">
        <v>15</v>
      </c>
    </row>
    <row r="64" spans="2:13">
      <c r="B64" t="s">
        <v>501</v>
      </c>
      <c r="C64" t="s">
        <v>500</v>
      </c>
      <c r="D64" t="s">
        <v>300</v>
      </c>
      <c r="E64" t="s">
        <v>310</v>
      </c>
      <c r="F64" t="s">
        <v>310</v>
      </c>
      <c r="G64" t="s">
        <v>303</v>
      </c>
      <c r="H64" t="s">
        <v>310</v>
      </c>
      <c r="I64" t="s">
        <v>310</v>
      </c>
      <c r="J64">
        <v>1972</v>
      </c>
      <c r="K64">
        <v>2016</v>
      </c>
      <c r="L64">
        <v>15</v>
      </c>
    </row>
  </sheetData>
  <autoFilter ref="A1:O51">
    <filterColumn colId="0">
      <customFilters>
        <customFilter operator="notEqual" val=" "/>
      </customFilters>
    </filterColumn>
  </autoFilter>
  <pageMargins left="0.7" right="0.7" top="0.75" bottom="0.75" header="0.3" footer="0.3"/>
  <pageSetup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01"/>
  <sheetViews>
    <sheetView workbookViewId="0">
      <selection sqref="A1:XFD1"/>
    </sheetView>
  </sheetViews>
  <sheetFormatPr defaultRowHeight="15"/>
  <cols>
    <col min="1" max="1" width="9.140625" style="48"/>
    <col min="2" max="2" width="13.7109375" customWidth="1"/>
    <col min="3" max="3" width="91.85546875"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8"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t="s">
        <v>2038</v>
      </c>
      <c r="C2" t="s">
        <v>2037</v>
      </c>
      <c r="D2" t="s">
        <v>334</v>
      </c>
      <c r="E2" t="s">
        <v>310</v>
      </c>
      <c r="F2" t="s">
        <v>310</v>
      </c>
      <c r="G2" t="s">
        <v>303</v>
      </c>
      <c r="H2" t="s">
        <v>310</v>
      </c>
      <c r="I2" t="s">
        <v>310</v>
      </c>
      <c r="J2">
        <v>2003</v>
      </c>
      <c r="K2">
        <v>2005</v>
      </c>
      <c r="L2">
        <v>2</v>
      </c>
    </row>
    <row r="3" spans="1:13">
      <c r="A3" s="48">
        <v>1</v>
      </c>
      <c r="B3" t="s">
        <v>2040</v>
      </c>
      <c r="C3" t="s">
        <v>2039</v>
      </c>
      <c r="D3" t="s">
        <v>334</v>
      </c>
      <c r="E3" t="s">
        <v>338</v>
      </c>
      <c r="F3" t="s">
        <v>2041</v>
      </c>
      <c r="G3" s="10" t="s">
        <v>322</v>
      </c>
      <c r="H3">
        <v>0</v>
      </c>
      <c r="I3" s="20">
        <v>999999</v>
      </c>
      <c r="J3">
        <v>1991</v>
      </c>
      <c r="K3">
        <v>1993</v>
      </c>
      <c r="L3">
        <v>3</v>
      </c>
    </row>
    <row r="4" spans="1:13" hidden="1">
      <c r="B4" t="s">
        <v>2043</v>
      </c>
      <c r="C4" t="s">
        <v>2042</v>
      </c>
      <c r="D4" t="s">
        <v>334</v>
      </c>
      <c r="E4" t="s">
        <v>338</v>
      </c>
      <c r="F4" t="s">
        <v>2041</v>
      </c>
      <c r="G4" s="10" t="s">
        <v>322</v>
      </c>
      <c r="H4">
        <v>0</v>
      </c>
      <c r="I4" s="20">
        <v>9999999</v>
      </c>
      <c r="J4">
        <v>1997</v>
      </c>
      <c r="K4">
        <v>2005</v>
      </c>
      <c r="L4">
        <v>5</v>
      </c>
    </row>
    <row r="5" spans="1:13" hidden="1">
      <c r="B5" t="s">
        <v>2045</v>
      </c>
      <c r="C5" t="s">
        <v>2044</v>
      </c>
      <c r="D5" t="s">
        <v>334</v>
      </c>
      <c r="E5" t="s">
        <v>338</v>
      </c>
      <c r="F5" t="s">
        <v>2041</v>
      </c>
      <c r="G5" s="10" t="s">
        <v>322</v>
      </c>
      <c r="H5">
        <v>0</v>
      </c>
      <c r="I5" s="20">
        <v>999999</v>
      </c>
      <c r="J5">
        <v>1991</v>
      </c>
      <c r="K5">
        <v>1993</v>
      </c>
      <c r="L5">
        <v>3</v>
      </c>
    </row>
    <row r="6" spans="1:13" hidden="1">
      <c r="B6" t="s">
        <v>2046</v>
      </c>
      <c r="C6" t="s">
        <v>2044</v>
      </c>
      <c r="D6" t="s">
        <v>334</v>
      </c>
      <c r="E6" t="s">
        <v>338</v>
      </c>
      <c r="F6" t="s">
        <v>2041</v>
      </c>
      <c r="G6" s="10" t="s">
        <v>322</v>
      </c>
      <c r="H6">
        <v>0</v>
      </c>
      <c r="I6" s="20">
        <v>999999</v>
      </c>
      <c r="J6">
        <v>1974</v>
      </c>
      <c r="K6">
        <v>1989</v>
      </c>
      <c r="L6">
        <v>16</v>
      </c>
    </row>
    <row r="7" spans="1:13" hidden="1">
      <c r="B7" t="s">
        <v>2048</v>
      </c>
      <c r="C7" t="s">
        <v>2047</v>
      </c>
      <c r="D7" t="s">
        <v>334</v>
      </c>
      <c r="E7" t="s">
        <v>338</v>
      </c>
      <c r="F7" t="s">
        <v>2041</v>
      </c>
      <c r="G7" s="10" t="s">
        <v>322</v>
      </c>
      <c r="H7">
        <v>0</v>
      </c>
      <c r="I7" s="20">
        <v>99999</v>
      </c>
      <c r="J7">
        <v>1968</v>
      </c>
      <c r="K7">
        <v>1972</v>
      </c>
      <c r="L7">
        <v>7</v>
      </c>
    </row>
    <row r="8" spans="1:13" hidden="1">
      <c r="B8" t="s">
        <v>2049</v>
      </c>
      <c r="C8" t="s">
        <v>2050</v>
      </c>
      <c r="D8" t="s">
        <v>334</v>
      </c>
      <c r="E8" t="s">
        <v>338</v>
      </c>
      <c r="F8" t="s">
        <v>2041</v>
      </c>
      <c r="G8" s="10" t="s">
        <v>322</v>
      </c>
      <c r="H8">
        <v>0</v>
      </c>
      <c r="I8" s="20">
        <v>99999</v>
      </c>
      <c r="J8">
        <v>1984</v>
      </c>
      <c r="K8">
        <v>2015</v>
      </c>
      <c r="L8">
        <v>13</v>
      </c>
    </row>
    <row r="9" spans="1:13" hidden="1">
      <c r="B9" t="s">
        <v>2052</v>
      </c>
      <c r="C9" t="s">
        <v>2051</v>
      </c>
      <c r="D9" t="s">
        <v>334</v>
      </c>
      <c r="E9" t="s">
        <v>338</v>
      </c>
      <c r="F9" t="s">
        <v>2041</v>
      </c>
      <c r="G9" s="10" t="s">
        <v>322</v>
      </c>
      <c r="H9">
        <v>0</v>
      </c>
      <c r="I9" s="20">
        <v>99999</v>
      </c>
      <c r="J9">
        <v>1975</v>
      </c>
      <c r="K9">
        <v>1993</v>
      </c>
      <c r="L9">
        <v>19</v>
      </c>
      <c r="M9" t="s">
        <v>2053</v>
      </c>
    </row>
    <row r="10" spans="1:13" hidden="1">
      <c r="B10" s="14" t="s">
        <v>2089</v>
      </c>
      <c r="G10" s="10"/>
      <c r="I10" s="20"/>
    </row>
    <row r="11" spans="1:13" hidden="1">
      <c r="B11" t="s">
        <v>2074</v>
      </c>
    </row>
    <row r="12" spans="1:13" hidden="1">
      <c r="B12" t="s">
        <v>2075</v>
      </c>
      <c r="C12" t="s">
        <v>2077</v>
      </c>
      <c r="D12" t="s">
        <v>382</v>
      </c>
      <c r="E12" t="s">
        <v>310</v>
      </c>
      <c r="F12" t="s">
        <v>310</v>
      </c>
      <c r="G12" t="s">
        <v>303</v>
      </c>
      <c r="H12" t="s">
        <v>310</v>
      </c>
      <c r="I12" t="s">
        <v>310</v>
      </c>
      <c r="J12">
        <v>1997</v>
      </c>
      <c r="K12">
        <v>2015</v>
      </c>
      <c r="L12">
        <v>9</v>
      </c>
      <c r="M12" t="s">
        <v>2076</v>
      </c>
    </row>
    <row r="13" spans="1:13" hidden="1">
      <c r="B13" t="s">
        <v>2078</v>
      </c>
      <c r="C13" t="s">
        <v>2079</v>
      </c>
      <c r="D13" t="s">
        <v>382</v>
      </c>
      <c r="E13" t="s">
        <v>310</v>
      </c>
      <c r="F13" t="s">
        <v>310</v>
      </c>
      <c r="G13" t="s">
        <v>303</v>
      </c>
      <c r="H13" t="s">
        <v>310</v>
      </c>
      <c r="I13" t="s">
        <v>310</v>
      </c>
      <c r="J13">
        <v>1997</v>
      </c>
      <c r="K13">
        <v>2015</v>
      </c>
      <c r="L13">
        <v>9</v>
      </c>
    </row>
    <row r="14" spans="1:13" hidden="1">
      <c r="B14" t="s">
        <v>2081</v>
      </c>
      <c r="C14" t="s">
        <v>2080</v>
      </c>
      <c r="D14" t="s">
        <v>382</v>
      </c>
      <c r="E14" t="s">
        <v>338</v>
      </c>
      <c r="F14" t="s">
        <v>2041</v>
      </c>
      <c r="G14" s="10" t="s">
        <v>322</v>
      </c>
      <c r="H14">
        <v>0</v>
      </c>
      <c r="I14" t="s">
        <v>415</v>
      </c>
      <c r="J14">
        <v>1997</v>
      </c>
      <c r="K14">
        <v>2015</v>
      </c>
      <c r="L14">
        <v>9</v>
      </c>
      <c r="M14" t="s">
        <v>2082</v>
      </c>
    </row>
    <row r="15" spans="1:13" hidden="1">
      <c r="B15" t="s">
        <v>2084</v>
      </c>
      <c r="C15" t="s">
        <v>2083</v>
      </c>
      <c r="D15" t="s">
        <v>382</v>
      </c>
      <c r="E15" t="s">
        <v>310</v>
      </c>
      <c r="F15" t="s">
        <v>310</v>
      </c>
      <c r="G15" t="s">
        <v>303</v>
      </c>
      <c r="H15" t="s">
        <v>310</v>
      </c>
      <c r="I15" t="s">
        <v>310</v>
      </c>
      <c r="J15">
        <v>1984</v>
      </c>
      <c r="K15">
        <v>2009</v>
      </c>
      <c r="L15">
        <v>9</v>
      </c>
    </row>
    <row r="16" spans="1:13">
      <c r="A16" s="48">
        <v>1</v>
      </c>
      <c r="B16" t="s">
        <v>2086</v>
      </c>
      <c r="C16" t="s">
        <v>2085</v>
      </c>
      <c r="D16" t="s">
        <v>382</v>
      </c>
      <c r="E16" t="s">
        <v>338</v>
      </c>
      <c r="F16" t="s">
        <v>2041</v>
      </c>
      <c r="G16" s="10" t="s">
        <v>322</v>
      </c>
      <c r="H16">
        <v>0</v>
      </c>
      <c r="I16" t="s">
        <v>415</v>
      </c>
      <c r="J16">
        <v>1997</v>
      </c>
      <c r="K16">
        <v>2015</v>
      </c>
      <c r="L16">
        <v>9</v>
      </c>
      <c r="M16" t="s">
        <v>2087</v>
      </c>
    </row>
    <row r="17" spans="1:13" hidden="1">
      <c r="B17" t="s">
        <v>2088</v>
      </c>
      <c r="C17" t="s">
        <v>2095</v>
      </c>
      <c r="D17" t="s">
        <v>382</v>
      </c>
      <c r="E17" t="s">
        <v>310</v>
      </c>
      <c r="F17" t="s">
        <v>310</v>
      </c>
      <c r="G17" t="s">
        <v>303</v>
      </c>
      <c r="H17" t="s">
        <v>310</v>
      </c>
      <c r="I17" t="s">
        <v>310</v>
      </c>
      <c r="J17">
        <v>1968</v>
      </c>
      <c r="K17">
        <v>2015</v>
      </c>
      <c r="L17">
        <v>39</v>
      </c>
    </row>
    <row r="18" spans="1:13">
      <c r="A18" s="48">
        <v>1</v>
      </c>
      <c r="B18" t="s">
        <v>2090</v>
      </c>
      <c r="C18" t="s">
        <v>2091</v>
      </c>
      <c r="D18" t="s">
        <v>382</v>
      </c>
      <c r="E18" t="s">
        <v>338</v>
      </c>
      <c r="F18" t="s">
        <v>2041</v>
      </c>
      <c r="G18" s="10" t="s">
        <v>322</v>
      </c>
      <c r="H18">
        <v>0</v>
      </c>
      <c r="I18" t="s">
        <v>415</v>
      </c>
      <c r="J18">
        <v>1968</v>
      </c>
      <c r="K18">
        <v>2015</v>
      </c>
      <c r="L18">
        <v>39</v>
      </c>
      <c r="M18" t="s">
        <v>2093</v>
      </c>
    </row>
    <row r="19" spans="1:13" hidden="1">
      <c r="B19" t="s">
        <v>2092</v>
      </c>
      <c r="C19" t="s">
        <v>2094</v>
      </c>
      <c r="D19" t="s">
        <v>382</v>
      </c>
      <c r="E19" t="s">
        <v>310</v>
      </c>
      <c r="F19" t="s">
        <v>310</v>
      </c>
      <c r="G19" t="s">
        <v>303</v>
      </c>
      <c r="H19" t="s">
        <v>310</v>
      </c>
      <c r="I19" t="s">
        <v>310</v>
      </c>
      <c r="J19">
        <v>1968</v>
      </c>
      <c r="K19">
        <v>2015</v>
      </c>
      <c r="L19">
        <v>39</v>
      </c>
    </row>
    <row r="20" spans="1:13" hidden="1">
      <c r="B20" t="s">
        <v>2097</v>
      </c>
      <c r="C20" t="s">
        <v>2096</v>
      </c>
      <c r="D20" t="s">
        <v>334</v>
      </c>
      <c r="E20" t="s">
        <v>338</v>
      </c>
      <c r="F20" t="s">
        <v>2041</v>
      </c>
      <c r="G20" s="10" t="s">
        <v>322</v>
      </c>
      <c r="H20">
        <v>0</v>
      </c>
      <c r="I20" s="20">
        <v>999999</v>
      </c>
      <c r="J20">
        <v>1970</v>
      </c>
      <c r="K20">
        <v>1991</v>
      </c>
      <c r="L20">
        <v>23</v>
      </c>
    </row>
    <row r="21" spans="1:13" hidden="1">
      <c r="B21" t="s">
        <v>2099</v>
      </c>
      <c r="C21" t="s">
        <v>2098</v>
      </c>
      <c r="D21" t="s">
        <v>334</v>
      </c>
      <c r="E21" t="s">
        <v>338</v>
      </c>
      <c r="F21" t="s">
        <v>2041</v>
      </c>
      <c r="G21" s="10" t="s">
        <v>322</v>
      </c>
      <c r="H21">
        <v>0</v>
      </c>
      <c r="I21" s="20">
        <v>999999</v>
      </c>
      <c r="J21">
        <v>1970</v>
      </c>
      <c r="K21">
        <v>2015</v>
      </c>
      <c r="L21">
        <v>37</v>
      </c>
      <c r="M21" t="s">
        <v>2100</v>
      </c>
    </row>
    <row r="22" spans="1:13">
      <c r="A22" s="48">
        <v>1</v>
      </c>
      <c r="B22" t="s">
        <v>2101</v>
      </c>
      <c r="C22" t="s">
        <v>2102</v>
      </c>
      <c r="D22" t="s">
        <v>334</v>
      </c>
      <c r="E22" t="s">
        <v>338</v>
      </c>
      <c r="F22" t="s">
        <v>2041</v>
      </c>
      <c r="G22" s="10" t="s">
        <v>322</v>
      </c>
      <c r="H22">
        <v>0</v>
      </c>
      <c r="I22" s="20">
        <v>999999</v>
      </c>
      <c r="J22">
        <v>1992</v>
      </c>
      <c r="K22">
        <v>2015</v>
      </c>
      <c r="L22">
        <v>7</v>
      </c>
      <c r="M22" t="s">
        <v>2103</v>
      </c>
    </row>
    <row r="23" spans="1:13">
      <c r="A23" s="48">
        <v>1</v>
      </c>
      <c r="B23" t="s">
        <v>2105</v>
      </c>
      <c r="C23" t="s">
        <v>2104</v>
      </c>
      <c r="D23" t="s">
        <v>334</v>
      </c>
      <c r="E23" t="s">
        <v>338</v>
      </c>
      <c r="F23" t="s">
        <v>2041</v>
      </c>
      <c r="G23" s="10" t="s">
        <v>322</v>
      </c>
      <c r="H23">
        <v>0</v>
      </c>
      <c r="I23" s="20">
        <v>999999</v>
      </c>
      <c r="J23">
        <v>1984</v>
      </c>
      <c r="K23">
        <v>1991</v>
      </c>
      <c r="L23">
        <v>9</v>
      </c>
    </row>
    <row r="24" spans="1:13" hidden="1">
      <c r="B24" t="s">
        <v>2107</v>
      </c>
      <c r="C24" t="s">
        <v>2106</v>
      </c>
      <c r="D24" t="s">
        <v>334</v>
      </c>
      <c r="E24" t="s">
        <v>338</v>
      </c>
      <c r="F24" t="s">
        <v>2041</v>
      </c>
      <c r="G24" s="10" t="s">
        <v>322</v>
      </c>
      <c r="H24">
        <v>0</v>
      </c>
      <c r="I24" s="20">
        <v>9999996</v>
      </c>
      <c r="J24">
        <v>1968</v>
      </c>
      <c r="K24">
        <v>2015</v>
      </c>
      <c r="L24">
        <v>39</v>
      </c>
      <c r="M24" t="s">
        <v>2108</v>
      </c>
    </row>
    <row r="25" spans="1:13" hidden="1">
      <c r="B25" t="s">
        <v>2111</v>
      </c>
      <c r="C25" t="s">
        <v>2110</v>
      </c>
      <c r="D25" t="s">
        <v>334</v>
      </c>
      <c r="E25" t="s">
        <v>338</v>
      </c>
      <c r="F25" t="s">
        <v>2041</v>
      </c>
      <c r="G25" s="10" t="s">
        <v>322</v>
      </c>
      <c r="H25">
        <v>0</v>
      </c>
      <c r="I25" s="20">
        <v>999999</v>
      </c>
      <c r="J25">
        <v>1993</v>
      </c>
      <c r="K25">
        <v>2015</v>
      </c>
      <c r="L25">
        <v>7</v>
      </c>
      <c r="M25" t="s">
        <v>2112</v>
      </c>
    </row>
    <row r="26" spans="1:13" hidden="1">
      <c r="B26" t="s">
        <v>2114</v>
      </c>
      <c r="C26" t="s">
        <v>2113</v>
      </c>
      <c r="D26" t="s">
        <v>334</v>
      </c>
      <c r="E26" t="s">
        <v>338</v>
      </c>
      <c r="F26" t="s">
        <v>2041</v>
      </c>
      <c r="G26" s="10" t="s">
        <v>322</v>
      </c>
      <c r="H26">
        <v>0</v>
      </c>
      <c r="I26" s="20">
        <v>999999</v>
      </c>
      <c r="J26">
        <v>1993</v>
      </c>
      <c r="K26">
        <v>2015</v>
      </c>
      <c r="L26">
        <v>12</v>
      </c>
      <c r="M26" t="s">
        <v>2115</v>
      </c>
    </row>
    <row r="27" spans="1:13" hidden="1">
      <c r="B27" t="s">
        <v>2116</v>
      </c>
      <c r="C27" t="s">
        <v>2117</v>
      </c>
      <c r="D27" t="s">
        <v>334</v>
      </c>
      <c r="E27" t="s">
        <v>338</v>
      </c>
      <c r="F27" t="s">
        <v>2041</v>
      </c>
      <c r="G27" s="10" t="s">
        <v>322</v>
      </c>
      <c r="H27">
        <v>0</v>
      </c>
      <c r="I27" s="20">
        <v>999999</v>
      </c>
      <c r="J27">
        <v>1993</v>
      </c>
      <c r="K27">
        <v>2001</v>
      </c>
      <c r="L27">
        <v>7</v>
      </c>
    </row>
    <row r="28" spans="1:13" hidden="1">
      <c r="B28" t="s">
        <v>2119</v>
      </c>
      <c r="C28" t="s">
        <v>2118</v>
      </c>
      <c r="D28" t="s">
        <v>334</v>
      </c>
      <c r="E28" t="s">
        <v>338</v>
      </c>
      <c r="F28" t="s">
        <v>2041</v>
      </c>
      <c r="G28" s="10" t="s">
        <v>322</v>
      </c>
      <c r="H28">
        <v>0</v>
      </c>
      <c r="I28" s="20">
        <v>999999</v>
      </c>
      <c r="J28">
        <v>1984</v>
      </c>
      <c r="K28">
        <v>2015</v>
      </c>
      <c r="L28">
        <v>16</v>
      </c>
    </row>
    <row r="29" spans="1:13" hidden="1">
      <c r="B29" t="s">
        <v>2121</v>
      </c>
      <c r="C29" t="s">
        <v>2120</v>
      </c>
      <c r="D29" t="s">
        <v>334</v>
      </c>
      <c r="E29" t="s">
        <v>338</v>
      </c>
      <c r="F29" t="s">
        <v>2041</v>
      </c>
      <c r="G29" s="10" t="s">
        <v>322</v>
      </c>
      <c r="H29">
        <v>0</v>
      </c>
      <c r="I29" s="20">
        <v>999999</v>
      </c>
      <c r="J29">
        <v>1993</v>
      </c>
      <c r="K29">
        <v>2015</v>
      </c>
      <c r="L29">
        <v>14</v>
      </c>
      <c r="M29" t="s">
        <v>2115</v>
      </c>
    </row>
    <row r="30" spans="1:13" hidden="1">
      <c r="B30" t="s">
        <v>2123</v>
      </c>
      <c r="C30" t="s">
        <v>2122</v>
      </c>
      <c r="D30" t="s">
        <v>334</v>
      </c>
      <c r="E30" t="s">
        <v>338</v>
      </c>
      <c r="F30" t="s">
        <v>2041</v>
      </c>
      <c r="G30" s="10" t="s">
        <v>303</v>
      </c>
      <c r="H30">
        <v>0</v>
      </c>
      <c r="I30" s="27" t="s">
        <v>2124</v>
      </c>
      <c r="J30">
        <v>1968</v>
      </c>
      <c r="K30">
        <v>1983</v>
      </c>
      <c r="L30">
        <v>16</v>
      </c>
    </row>
    <row r="31" spans="1:13" hidden="1">
      <c r="B31" t="s">
        <v>2126</v>
      </c>
      <c r="C31" t="s">
        <v>2125</v>
      </c>
      <c r="D31" t="s">
        <v>334</v>
      </c>
      <c r="E31" t="s">
        <v>338</v>
      </c>
      <c r="F31" t="s">
        <v>2041</v>
      </c>
      <c r="G31" s="10" t="s">
        <v>322</v>
      </c>
      <c r="H31">
        <v>0</v>
      </c>
      <c r="I31" s="20">
        <v>99999</v>
      </c>
      <c r="J31">
        <v>1979</v>
      </c>
      <c r="K31">
        <v>1992</v>
      </c>
      <c r="L31">
        <v>14</v>
      </c>
    </row>
    <row r="32" spans="1:13">
      <c r="A32" s="48">
        <v>1</v>
      </c>
      <c r="B32" t="s">
        <v>2128</v>
      </c>
      <c r="C32" t="s">
        <v>2127</v>
      </c>
      <c r="D32" t="s">
        <v>334</v>
      </c>
      <c r="E32" t="s">
        <v>338</v>
      </c>
      <c r="F32" t="s">
        <v>2041</v>
      </c>
      <c r="G32" s="10" t="s">
        <v>322</v>
      </c>
      <c r="H32">
        <v>0</v>
      </c>
      <c r="I32" s="20">
        <v>999997</v>
      </c>
      <c r="J32">
        <v>1975</v>
      </c>
      <c r="K32">
        <v>2015</v>
      </c>
      <c r="L32">
        <v>25</v>
      </c>
    </row>
    <row r="33" spans="2:13" hidden="1">
      <c r="B33" t="s">
        <v>2130</v>
      </c>
      <c r="C33" t="s">
        <v>2129</v>
      </c>
      <c r="D33" t="s">
        <v>334</v>
      </c>
      <c r="E33" t="s">
        <v>338</v>
      </c>
      <c r="F33" t="s">
        <v>2041</v>
      </c>
      <c r="G33" s="10" t="s">
        <v>322</v>
      </c>
      <c r="H33">
        <v>0</v>
      </c>
      <c r="I33" s="20">
        <v>999997</v>
      </c>
      <c r="J33">
        <v>1993</v>
      </c>
      <c r="K33">
        <v>2015</v>
      </c>
      <c r="L33">
        <v>7</v>
      </c>
      <c r="M33" t="s">
        <v>2115</v>
      </c>
    </row>
    <row r="34" spans="2:13" hidden="1">
      <c r="B34" t="s">
        <v>2132</v>
      </c>
      <c r="C34" s="3" t="s">
        <v>2131</v>
      </c>
      <c r="D34" t="s">
        <v>334</v>
      </c>
      <c r="E34" t="s">
        <v>338</v>
      </c>
      <c r="F34" t="s">
        <v>2041</v>
      </c>
      <c r="G34" s="10" t="s">
        <v>322</v>
      </c>
      <c r="H34">
        <v>0</v>
      </c>
      <c r="I34" s="20" t="s">
        <v>415</v>
      </c>
      <c r="J34">
        <v>1968</v>
      </c>
      <c r="K34">
        <v>1992</v>
      </c>
      <c r="L34">
        <v>25</v>
      </c>
    </row>
    <row r="35" spans="2:13" hidden="1">
      <c r="B35" t="s">
        <v>2134</v>
      </c>
      <c r="C35" s="3" t="s">
        <v>2133</v>
      </c>
      <c r="D35" t="s">
        <v>382</v>
      </c>
      <c r="E35" t="s">
        <v>310</v>
      </c>
      <c r="F35" t="s">
        <v>310</v>
      </c>
      <c r="G35" s="10" t="s">
        <v>303</v>
      </c>
      <c r="H35" t="s">
        <v>310</v>
      </c>
      <c r="I35" s="20" t="s">
        <v>310</v>
      </c>
      <c r="J35">
        <v>1969</v>
      </c>
      <c r="K35">
        <v>2015</v>
      </c>
      <c r="L35">
        <v>38</v>
      </c>
    </row>
    <row r="36" spans="2:13" hidden="1">
      <c r="B36" t="s">
        <v>2136</v>
      </c>
      <c r="C36" s="3" t="s">
        <v>2135</v>
      </c>
      <c r="D36" t="s">
        <v>334</v>
      </c>
      <c r="E36" t="s">
        <v>338</v>
      </c>
      <c r="F36" t="s">
        <v>2041</v>
      </c>
      <c r="G36" s="10" t="s">
        <v>322</v>
      </c>
      <c r="H36">
        <v>0</v>
      </c>
      <c r="I36" s="20">
        <v>9999997</v>
      </c>
      <c r="J36">
        <v>2003</v>
      </c>
      <c r="K36">
        <v>2015</v>
      </c>
      <c r="L36">
        <v>7</v>
      </c>
      <c r="M36" t="s">
        <v>2137</v>
      </c>
    </row>
    <row r="37" spans="2:13" hidden="1">
      <c r="B37" t="s">
        <v>2138</v>
      </c>
      <c r="C37" s="3" t="s">
        <v>2139</v>
      </c>
      <c r="D37" t="s">
        <v>334</v>
      </c>
      <c r="E37" t="s">
        <v>338</v>
      </c>
      <c r="F37" t="s">
        <v>2041</v>
      </c>
      <c r="G37" s="10" t="s">
        <v>322</v>
      </c>
      <c r="H37">
        <v>0</v>
      </c>
      <c r="I37" s="20">
        <v>9999997</v>
      </c>
      <c r="J37">
        <v>1993</v>
      </c>
      <c r="K37">
        <v>2015</v>
      </c>
      <c r="L37">
        <v>7</v>
      </c>
    </row>
    <row r="38" spans="2:13" hidden="1">
      <c r="B38" t="s">
        <v>2141</v>
      </c>
      <c r="C38" s="3" t="s">
        <v>2140</v>
      </c>
      <c r="D38" t="s">
        <v>334</v>
      </c>
      <c r="E38" t="s">
        <v>33</v>
      </c>
      <c r="F38" t="s">
        <v>2041</v>
      </c>
      <c r="G38" s="10" t="s">
        <v>303</v>
      </c>
      <c r="H38" s="11" t="s">
        <v>2142</v>
      </c>
      <c r="I38" s="27" t="s">
        <v>2143</v>
      </c>
      <c r="J38">
        <v>1968</v>
      </c>
      <c r="K38">
        <v>1976</v>
      </c>
      <c r="L38">
        <v>9</v>
      </c>
    </row>
    <row r="39" spans="2:13" hidden="1">
      <c r="B39" t="s">
        <v>2145</v>
      </c>
      <c r="C39" s="3" t="s">
        <v>2144</v>
      </c>
      <c r="D39" t="s">
        <v>334</v>
      </c>
      <c r="E39" t="s">
        <v>33</v>
      </c>
      <c r="F39" t="s">
        <v>2041</v>
      </c>
      <c r="G39" s="10" t="s">
        <v>303</v>
      </c>
      <c r="H39" t="s">
        <v>2146</v>
      </c>
      <c r="I39" s="20" t="s">
        <v>2147</v>
      </c>
      <c r="J39">
        <v>1969</v>
      </c>
      <c r="K39">
        <v>1992</v>
      </c>
      <c r="L39">
        <v>23</v>
      </c>
    </row>
    <row r="40" spans="2:13" hidden="1">
      <c r="B40" t="s">
        <v>2149</v>
      </c>
      <c r="C40" s="3" t="s">
        <v>2148</v>
      </c>
      <c r="D40" t="s">
        <v>334</v>
      </c>
      <c r="E40" t="s">
        <v>33</v>
      </c>
      <c r="F40" t="s">
        <v>2041</v>
      </c>
      <c r="G40" s="10" t="s">
        <v>322</v>
      </c>
      <c r="H40">
        <v>0</v>
      </c>
      <c r="I40" s="20">
        <v>9999997</v>
      </c>
      <c r="J40">
        <v>1968</v>
      </c>
      <c r="K40">
        <v>2015</v>
      </c>
      <c r="L40">
        <v>39</v>
      </c>
    </row>
    <row r="41" spans="2:13" hidden="1">
      <c r="B41" t="s">
        <v>2150</v>
      </c>
      <c r="C41" s="3" t="s">
        <v>2151</v>
      </c>
      <c r="D41" t="s">
        <v>334</v>
      </c>
      <c r="E41" t="s">
        <v>338</v>
      </c>
      <c r="F41" t="s">
        <v>2041</v>
      </c>
      <c r="G41" s="10" t="s">
        <v>322</v>
      </c>
      <c r="H41">
        <v>0</v>
      </c>
      <c r="I41" s="20">
        <v>9999997</v>
      </c>
      <c r="J41">
        <v>1970</v>
      </c>
      <c r="K41">
        <v>1993</v>
      </c>
      <c r="L41">
        <v>23</v>
      </c>
    </row>
    <row r="42" spans="2:13" hidden="1">
      <c r="B42" t="s">
        <v>2153</v>
      </c>
      <c r="C42" s="3" t="s">
        <v>2152</v>
      </c>
      <c r="D42" t="s">
        <v>334</v>
      </c>
      <c r="E42" t="s">
        <v>338</v>
      </c>
      <c r="F42" t="s">
        <v>2041</v>
      </c>
      <c r="G42" s="10" t="s">
        <v>322</v>
      </c>
      <c r="H42">
        <v>0</v>
      </c>
      <c r="I42" s="20">
        <v>9999997</v>
      </c>
      <c r="J42">
        <v>1992</v>
      </c>
      <c r="K42">
        <v>2015</v>
      </c>
      <c r="L42">
        <v>14</v>
      </c>
    </row>
    <row r="43" spans="2:13" hidden="1">
      <c r="B43" t="s">
        <v>2155</v>
      </c>
      <c r="C43" s="3" t="s">
        <v>2154</v>
      </c>
      <c r="D43" t="s">
        <v>334</v>
      </c>
      <c r="E43" t="s">
        <v>338</v>
      </c>
      <c r="F43" t="s">
        <v>2041</v>
      </c>
      <c r="G43" s="10" t="s">
        <v>322</v>
      </c>
      <c r="H43">
        <v>0</v>
      </c>
      <c r="I43" s="20">
        <v>999997</v>
      </c>
      <c r="J43">
        <v>1993</v>
      </c>
      <c r="K43">
        <v>2015</v>
      </c>
      <c r="L43">
        <v>15</v>
      </c>
      <c r="M43" t="s">
        <v>2115</v>
      </c>
    </row>
    <row r="44" spans="2:13" hidden="1">
      <c r="B44" t="s">
        <v>2159</v>
      </c>
      <c r="C44" s="3" t="s">
        <v>2156</v>
      </c>
      <c r="D44" t="s">
        <v>334</v>
      </c>
      <c r="E44" t="s">
        <v>338</v>
      </c>
      <c r="F44" t="s">
        <v>2041</v>
      </c>
      <c r="G44" s="10" t="s">
        <v>322</v>
      </c>
      <c r="H44">
        <v>0</v>
      </c>
      <c r="I44" s="20">
        <v>9999997</v>
      </c>
      <c r="J44">
        <v>1970</v>
      </c>
      <c r="K44">
        <v>2015</v>
      </c>
      <c r="L44">
        <v>36</v>
      </c>
      <c r="M44" t="s">
        <v>2115</v>
      </c>
    </row>
    <row r="45" spans="2:13" hidden="1">
      <c r="B45" t="s">
        <v>2158</v>
      </c>
      <c r="C45" s="3" t="s">
        <v>2157</v>
      </c>
      <c r="D45" t="s">
        <v>334</v>
      </c>
      <c r="E45" t="s">
        <v>338</v>
      </c>
      <c r="F45" t="s">
        <v>2041</v>
      </c>
      <c r="G45" s="10" t="s">
        <v>322</v>
      </c>
      <c r="H45">
        <v>0</v>
      </c>
      <c r="I45" s="20">
        <v>999997</v>
      </c>
      <c r="J45">
        <v>1993</v>
      </c>
      <c r="K45">
        <v>2015</v>
      </c>
      <c r="L45">
        <v>14</v>
      </c>
      <c r="M45" t="s">
        <v>2115</v>
      </c>
    </row>
    <row r="46" spans="2:13" hidden="1">
      <c r="B46" t="s">
        <v>2161</v>
      </c>
      <c r="C46" s="3" t="s">
        <v>2160</v>
      </c>
      <c r="D46" t="s">
        <v>334</v>
      </c>
      <c r="E46" t="s">
        <v>338</v>
      </c>
      <c r="F46" t="s">
        <v>2041</v>
      </c>
      <c r="G46" s="10" t="s">
        <v>322</v>
      </c>
      <c r="H46">
        <v>0</v>
      </c>
      <c r="I46" s="20">
        <v>999997</v>
      </c>
      <c r="J46">
        <v>1993</v>
      </c>
      <c r="K46">
        <v>2015</v>
      </c>
      <c r="L46">
        <v>14</v>
      </c>
      <c r="M46" t="s">
        <v>2115</v>
      </c>
    </row>
    <row r="47" spans="2:13" hidden="1">
      <c r="B47" t="s">
        <v>2163</v>
      </c>
      <c r="C47" s="3" t="s">
        <v>2162</v>
      </c>
      <c r="D47" t="s">
        <v>334</v>
      </c>
      <c r="E47" t="s">
        <v>338</v>
      </c>
      <c r="F47" t="s">
        <v>2041</v>
      </c>
      <c r="G47" s="10" t="s">
        <v>322</v>
      </c>
      <c r="H47">
        <v>0</v>
      </c>
      <c r="I47" s="20">
        <v>99997</v>
      </c>
      <c r="J47">
        <v>1970</v>
      </c>
      <c r="K47">
        <v>1992</v>
      </c>
      <c r="L47">
        <v>23</v>
      </c>
      <c r="M47" t="s">
        <v>2115</v>
      </c>
    </row>
    <row r="48" spans="2:13" hidden="1">
      <c r="B48" t="s">
        <v>2165</v>
      </c>
      <c r="C48" s="3" t="s">
        <v>2164</v>
      </c>
      <c r="D48" t="s">
        <v>334</v>
      </c>
      <c r="E48" t="s">
        <v>338</v>
      </c>
      <c r="F48" t="s">
        <v>2041</v>
      </c>
      <c r="G48" s="10" t="s">
        <v>322</v>
      </c>
      <c r="H48">
        <v>0</v>
      </c>
      <c r="I48" s="20">
        <v>999997</v>
      </c>
      <c r="J48">
        <v>1993</v>
      </c>
      <c r="K48">
        <v>2015</v>
      </c>
      <c r="L48">
        <v>14</v>
      </c>
      <c r="M48" t="s">
        <v>2115</v>
      </c>
    </row>
    <row r="49" spans="2:13" hidden="1">
      <c r="B49" t="s">
        <v>2167</v>
      </c>
      <c r="C49" s="3" t="s">
        <v>2166</v>
      </c>
      <c r="D49" t="s">
        <v>334</v>
      </c>
      <c r="E49" t="s">
        <v>338</v>
      </c>
      <c r="F49" t="s">
        <v>2041</v>
      </c>
      <c r="G49" s="10" t="s">
        <v>322</v>
      </c>
      <c r="H49">
        <v>0</v>
      </c>
      <c r="I49" s="20">
        <v>9999997</v>
      </c>
      <c r="J49">
        <v>1968</v>
      </c>
      <c r="K49">
        <v>2015</v>
      </c>
      <c r="L49">
        <v>39</v>
      </c>
      <c r="M49" t="s">
        <v>2115</v>
      </c>
    </row>
    <row r="50" spans="2:13" hidden="1">
      <c r="B50" t="s">
        <v>2169</v>
      </c>
      <c r="C50" s="3" t="s">
        <v>2168</v>
      </c>
      <c r="D50" t="s">
        <v>334</v>
      </c>
      <c r="E50" t="s">
        <v>338</v>
      </c>
      <c r="F50" t="s">
        <v>2041</v>
      </c>
      <c r="G50" s="10" t="s">
        <v>322</v>
      </c>
      <c r="H50">
        <v>0</v>
      </c>
      <c r="I50" s="20">
        <v>99997</v>
      </c>
      <c r="J50">
        <v>1979</v>
      </c>
      <c r="K50">
        <v>1993</v>
      </c>
      <c r="L50">
        <v>15</v>
      </c>
      <c r="M50" t="s">
        <v>2115</v>
      </c>
    </row>
    <row r="51" spans="2:13" hidden="1">
      <c r="B51" t="s">
        <v>2171</v>
      </c>
      <c r="C51" s="3" t="s">
        <v>2170</v>
      </c>
      <c r="D51" t="s">
        <v>334</v>
      </c>
      <c r="E51" t="s">
        <v>338</v>
      </c>
      <c r="F51" t="s">
        <v>2041</v>
      </c>
      <c r="G51" s="10" t="s">
        <v>322</v>
      </c>
      <c r="H51">
        <v>0</v>
      </c>
      <c r="I51" s="20">
        <v>999997</v>
      </c>
      <c r="J51">
        <v>1993</v>
      </c>
      <c r="K51">
        <v>2015</v>
      </c>
      <c r="L51">
        <v>14</v>
      </c>
      <c r="M51" t="s">
        <v>2115</v>
      </c>
    </row>
    <row r="52" spans="2:13" hidden="1">
      <c r="B52" t="s">
        <v>2173</v>
      </c>
      <c r="C52" s="3" t="s">
        <v>2172</v>
      </c>
      <c r="D52" t="s">
        <v>334</v>
      </c>
      <c r="E52" t="s">
        <v>33</v>
      </c>
      <c r="F52" t="s">
        <v>2041</v>
      </c>
      <c r="G52" s="10" t="s">
        <v>322</v>
      </c>
      <c r="H52">
        <v>0</v>
      </c>
      <c r="I52" s="20">
        <v>9999997</v>
      </c>
      <c r="J52">
        <v>1968</v>
      </c>
      <c r="K52">
        <v>2015</v>
      </c>
      <c r="L52">
        <v>39</v>
      </c>
      <c r="M52" t="s">
        <v>2115</v>
      </c>
    </row>
    <row r="53" spans="2:13" hidden="1">
      <c r="B53" t="s">
        <v>2175</v>
      </c>
      <c r="C53" s="3" t="s">
        <v>2174</v>
      </c>
      <c r="D53" t="s">
        <v>334</v>
      </c>
      <c r="E53" t="s">
        <v>338</v>
      </c>
      <c r="F53" t="s">
        <v>2041</v>
      </c>
      <c r="G53" s="10" t="s">
        <v>322</v>
      </c>
      <c r="H53">
        <v>0</v>
      </c>
      <c r="I53" s="20">
        <v>9999997</v>
      </c>
      <c r="J53">
        <v>1968</v>
      </c>
      <c r="K53">
        <v>2015</v>
      </c>
      <c r="L53">
        <v>39</v>
      </c>
      <c r="M53" t="s">
        <v>2115</v>
      </c>
    </row>
    <row r="54" spans="2:13" hidden="1">
      <c r="B54" t="s">
        <v>2177</v>
      </c>
      <c r="C54" s="3" t="s">
        <v>2176</v>
      </c>
      <c r="D54" t="s">
        <v>334</v>
      </c>
      <c r="E54" t="s">
        <v>310</v>
      </c>
      <c r="F54" t="s">
        <v>310</v>
      </c>
      <c r="G54" t="s">
        <v>303</v>
      </c>
      <c r="H54" t="s">
        <v>310</v>
      </c>
      <c r="I54" t="s">
        <v>310</v>
      </c>
      <c r="J54">
        <v>1971</v>
      </c>
      <c r="K54">
        <v>1993</v>
      </c>
      <c r="L54">
        <v>23</v>
      </c>
    </row>
    <row r="55" spans="2:13" hidden="1">
      <c r="B55" t="s">
        <v>2180</v>
      </c>
      <c r="C55" s="3" t="s">
        <v>2179</v>
      </c>
      <c r="D55" t="s">
        <v>334</v>
      </c>
      <c r="E55" t="s">
        <v>338</v>
      </c>
      <c r="F55" t="s">
        <v>2041</v>
      </c>
      <c r="G55" s="10" t="s">
        <v>322</v>
      </c>
      <c r="H55">
        <v>1</v>
      </c>
      <c r="I55" s="20">
        <v>9999997</v>
      </c>
      <c r="J55">
        <v>1968</v>
      </c>
      <c r="K55">
        <v>2015</v>
      </c>
      <c r="L55">
        <v>39</v>
      </c>
      <c r="M55" t="s">
        <v>2181</v>
      </c>
    </row>
    <row r="56" spans="2:13" hidden="1">
      <c r="B56" t="s">
        <v>2182</v>
      </c>
      <c r="C56" s="3" t="s">
        <v>2183</v>
      </c>
      <c r="D56" t="s">
        <v>334</v>
      </c>
      <c r="E56" t="s">
        <v>338</v>
      </c>
      <c r="F56" t="s">
        <v>2041</v>
      </c>
      <c r="G56" s="10" t="s">
        <v>322</v>
      </c>
      <c r="H56">
        <v>1</v>
      </c>
      <c r="I56" s="20">
        <v>999998</v>
      </c>
      <c r="J56">
        <v>1969</v>
      </c>
      <c r="K56">
        <v>2015</v>
      </c>
      <c r="L56">
        <v>39</v>
      </c>
      <c r="M56" t="s">
        <v>2184</v>
      </c>
    </row>
    <row r="57" spans="2:13" hidden="1">
      <c r="B57" t="s">
        <v>2186</v>
      </c>
      <c r="C57" s="3" t="s">
        <v>2185</v>
      </c>
      <c r="D57" t="s">
        <v>334</v>
      </c>
      <c r="E57" t="s">
        <v>338</v>
      </c>
      <c r="F57" t="s">
        <v>2041</v>
      </c>
      <c r="G57" s="10" t="s">
        <v>322</v>
      </c>
      <c r="H57">
        <v>1</v>
      </c>
      <c r="I57" s="20">
        <v>999997</v>
      </c>
      <c r="J57">
        <v>1985</v>
      </c>
      <c r="K57">
        <v>2015</v>
      </c>
      <c r="L57">
        <v>14</v>
      </c>
      <c r="M57" t="s">
        <v>2187</v>
      </c>
    </row>
    <row r="58" spans="2:13" hidden="1">
      <c r="B58" t="s">
        <v>2189</v>
      </c>
      <c r="C58" s="3" t="s">
        <v>2188</v>
      </c>
      <c r="D58" t="s">
        <v>334</v>
      </c>
      <c r="E58" t="s">
        <v>338</v>
      </c>
      <c r="F58" t="s">
        <v>2041</v>
      </c>
      <c r="G58" s="10" t="s">
        <v>322</v>
      </c>
      <c r="H58">
        <v>1</v>
      </c>
      <c r="I58" s="20">
        <v>999997</v>
      </c>
      <c r="J58">
        <v>1974</v>
      </c>
      <c r="K58">
        <v>2015</v>
      </c>
      <c r="L58">
        <v>25</v>
      </c>
      <c r="M58" t="s">
        <v>2187</v>
      </c>
    </row>
    <row r="59" spans="2:13" hidden="1">
      <c r="B59" t="s">
        <v>2191</v>
      </c>
      <c r="C59" s="3" t="s">
        <v>2190</v>
      </c>
      <c r="D59" t="s">
        <v>334</v>
      </c>
      <c r="E59" t="s">
        <v>338</v>
      </c>
      <c r="F59" t="s">
        <v>2041</v>
      </c>
      <c r="G59" s="10" t="s">
        <v>322</v>
      </c>
      <c r="H59">
        <v>1</v>
      </c>
      <c r="I59" s="20">
        <v>999997</v>
      </c>
      <c r="J59">
        <v>1976</v>
      </c>
      <c r="K59">
        <v>2015</v>
      </c>
      <c r="L59">
        <v>23</v>
      </c>
      <c r="M59" t="s">
        <v>2187</v>
      </c>
    </row>
    <row r="60" spans="2:13" hidden="1">
      <c r="B60" t="s">
        <v>2192</v>
      </c>
      <c r="C60" s="3" t="s">
        <v>2193</v>
      </c>
      <c r="D60" t="s">
        <v>334</v>
      </c>
      <c r="E60" t="s">
        <v>310</v>
      </c>
      <c r="F60" t="s">
        <v>310</v>
      </c>
      <c r="G60" t="s">
        <v>303</v>
      </c>
      <c r="H60" t="s">
        <v>310</v>
      </c>
      <c r="I60" t="s">
        <v>310</v>
      </c>
      <c r="J60">
        <v>2011</v>
      </c>
      <c r="K60">
        <v>2015</v>
      </c>
      <c r="L60">
        <v>3</v>
      </c>
    </row>
    <row r="61" spans="2:13" hidden="1">
      <c r="B61" t="s">
        <v>2195</v>
      </c>
      <c r="C61" s="3" t="s">
        <v>2194</v>
      </c>
      <c r="D61" t="s">
        <v>334</v>
      </c>
      <c r="E61" t="s">
        <v>338</v>
      </c>
      <c r="F61" t="s">
        <v>2041</v>
      </c>
      <c r="G61" s="10" t="s">
        <v>322</v>
      </c>
      <c r="H61">
        <v>1</v>
      </c>
      <c r="I61" s="20">
        <v>999997</v>
      </c>
      <c r="J61">
        <v>1977</v>
      </c>
      <c r="K61">
        <v>2015</v>
      </c>
      <c r="L61">
        <v>23</v>
      </c>
    </row>
    <row r="62" spans="2:13" hidden="1">
      <c r="B62" t="s">
        <v>2197</v>
      </c>
      <c r="C62" s="3" t="s">
        <v>2196</v>
      </c>
      <c r="D62" t="s">
        <v>334</v>
      </c>
      <c r="E62" t="s">
        <v>338</v>
      </c>
      <c r="F62" t="s">
        <v>2041</v>
      </c>
      <c r="G62" s="10" t="s">
        <v>322</v>
      </c>
      <c r="H62">
        <v>1</v>
      </c>
      <c r="I62" s="20">
        <v>9999997</v>
      </c>
      <c r="J62">
        <v>1970</v>
      </c>
      <c r="K62">
        <v>2015</v>
      </c>
      <c r="L62">
        <v>36</v>
      </c>
      <c r="M62" t="s">
        <v>2198</v>
      </c>
    </row>
    <row r="63" spans="2:13" hidden="1">
      <c r="B63" t="s">
        <v>2204</v>
      </c>
      <c r="C63" s="3"/>
    </row>
    <row r="64" spans="2:13" hidden="1">
      <c r="B64" t="s">
        <v>2214</v>
      </c>
      <c r="C64" t="s">
        <v>2213</v>
      </c>
      <c r="D64" t="s">
        <v>382</v>
      </c>
      <c r="E64" t="s">
        <v>338</v>
      </c>
      <c r="F64" t="s">
        <v>2041</v>
      </c>
      <c r="G64" s="10" t="s">
        <v>322</v>
      </c>
      <c r="H64">
        <v>1</v>
      </c>
      <c r="I64" s="20">
        <v>999999999</v>
      </c>
      <c r="J64">
        <v>1999</v>
      </c>
      <c r="K64">
        <v>2015</v>
      </c>
      <c r="L64">
        <v>9</v>
      </c>
    </row>
    <row r="65" spans="1:13" hidden="1">
      <c r="B65" t="s">
        <v>2216</v>
      </c>
      <c r="C65" s="3" t="s">
        <v>2215</v>
      </c>
      <c r="D65" t="s">
        <v>382</v>
      </c>
      <c r="E65" t="s">
        <v>310</v>
      </c>
      <c r="F65" t="s">
        <v>310</v>
      </c>
      <c r="G65" t="s">
        <v>303</v>
      </c>
      <c r="H65" t="s">
        <v>310</v>
      </c>
      <c r="I65" t="s">
        <v>310</v>
      </c>
      <c r="J65">
        <v>1989</v>
      </c>
      <c r="K65">
        <v>2015</v>
      </c>
      <c r="L65">
        <v>11</v>
      </c>
    </row>
    <row r="66" spans="1:13">
      <c r="A66" s="48">
        <v>1</v>
      </c>
      <c r="B66" t="s">
        <v>2218</v>
      </c>
      <c r="C66" t="s">
        <v>2217</v>
      </c>
      <c r="D66" t="s">
        <v>382</v>
      </c>
      <c r="E66" t="s">
        <v>338</v>
      </c>
      <c r="F66" t="s">
        <v>2041</v>
      </c>
      <c r="G66" s="10" t="s">
        <v>322</v>
      </c>
      <c r="H66">
        <v>1</v>
      </c>
      <c r="I66" s="20">
        <v>999999999</v>
      </c>
      <c r="J66">
        <v>1989</v>
      </c>
      <c r="K66">
        <v>2015</v>
      </c>
      <c r="L66">
        <v>11</v>
      </c>
    </row>
    <row r="67" spans="1:13" hidden="1">
      <c r="B67" t="s">
        <v>2219</v>
      </c>
      <c r="C67" t="s">
        <v>1721</v>
      </c>
      <c r="D67" t="s">
        <v>382</v>
      </c>
      <c r="E67" t="s">
        <v>338</v>
      </c>
      <c r="F67" t="s">
        <v>2041</v>
      </c>
      <c r="G67" s="10" t="s">
        <v>322</v>
      </c>
      <c r="H67">
        <v>1</v>
      </c>
      <c r="I67" s="20">
        <v>999999999</v>
      </c>
      <c r="J67">
        <v>1989</v>
      </c>
      <c r="K67">
        <v>2015</v>
      </c>
      <c r="L67">
        <v>11</v>
      </c>
    </row>
    <row r="68" spans="1:13" hidden="1">
      <c r="B68" t="s">
        <v>2222</v>
      </c>
      <c r="C68" t="s">
        <v>2221</v>
      </c>
      <c r="D68" t="s">
        <v>382</v>
      </c>
      <c r="E68" t="s">
        <v>338</v>
      </c>
      <c r="F68" t="s">
        <v>2041</v>
      </c>
      <c r="G68" s="10" t="s">
        <v>322</v>
      </c>
      <c r="H68">
        <v>1</v>
      </c>
      <c r="I68" s="20">
        <v>999999999</v>
      </c>
      <c r="J68">
        <v>1984</v>
      </c>
      <c r="K68">
        <v>2011</v>
      </c>
      <c r="L68">
        <v>10</v>
      </c>
      <c r="M68" t="s">
        <v>2225</v>
      </c>
    </row>
    <row r="69" spans="1:13" hidden="1">
      <c r="B69" t="s">
        <v>2224</v>
      </c>
      <c r="C69" t="s">
        <v>2223</v>
      </c>
      <c r="D69" t="s">
        <v>382</v>
      </c>
      <c r="E69" t="s">
        <v>338</v>
      </c>
      <c r="F69" t="s">
        <v>2041</v>
      </c>
      <c r="G69" s="10" t="s">
        <v>322</v>
      </c>
      <c r="H69">
        <v>1</v>
      </c>
      <c r="I69" s="20">
        <v>999999999</v>
      </c>
      <c r="J69">
        <v>2013</v>
      </c>
      <c r="K69">
        <v>2015</v>
      </c>
      <c r="L69">
        <v>2</v>
      </c>
    </row>
    <row r="70" spans="1:13" hidden="1">
      <c r="B70" t="s">
        <v>2227</v>
      </c>
      <c r="C70" t="s">
        <v>2226</v>
      </c>
      <c r="D70" t="s">
        <v>382</v>
      </c>
      <c r="E70" t="s">
        <v>338</v>
      </c>
      <c r="F70" t="s">
        <v>2041</v>
      </c>
      <c r="G70" s="10" t="s">
        <v>322</v>
      </c>
      <c r="H70" s="20">
        <v>-999999999</v>
      </c>
      <c r="I70" s="20">
        <v>999999999</v>
      </c>
      <c r="J70">
        <v>1984</v>
      </c>
      <c r="K70">
        <v>2015</v>
      </c>
      <c r="L70">
        <v>12</v>
      </c>
    </row>
    <row r="71" spans="1:13" hidden="1">
      <c r="B71" t="s">
        <v>2228</v>
      </c>
      <c r="C71" t="s">
        <v>2220</v>
      </c>
      <c r="D71" t="s">
        <v>382</v>
      </c>
      <c r="E71" t="s">
        <v>338</v>
      </c>
      <c r="F71" t="s">
        <v>2041</v>
      </c>
      <c r="G71" s="10" t="s">
        <v>322</v>
      </c>
      <c r="H71" s="20">
        <v>-999999999</v>
      </c>
      <c r="I71" s="20">
        <v>999999999</v>
      </c>
      <c r="J71">
        <v>1984</v>
      </c>
      <c r="K71">
        <v>2011</v>
      </c>
      <c r="L71">
        <v>10</v>
      </c>
    </row>
    <row r="72" spans="1:13">
      <c r="A72" s="48">
        <v>1</v>
      </c>
      <c r="B72" t="s">
        <v>2230</v>
      </c>
      <c r="C72" s="3" t="s">
        <v>2229</v>
      </c>
      <c r="D72" t="s">
        <v>382</v>
      </c>
      <c r="E72" t="s">
        <v>338</v>
      </c>
      <c r="F72" t="s">
        <v>2041</v>
      </c>
      <c r="G72" s="10" t="s">
        <v>322</v>
      </c>
      <c r="H72" s="20">
        <v>-999999999</v>
      </c>
      <c r="I72" s="20">
        <v>999999999</v>
      </c>
      <c r="J72">
        <v>1984</v>
      </c>
      <c r="K72">
        <v>2015</v>
      </c>
      <c r="L72">
        <v>12</v>
      </c>
    </row>
    <row r="73" spans="1:13">
      <c r="A73" s="48">
        <v>1</v>
      </c>
      <c r="B73" t="s">
        <v>2232</v>
      </c>
      <c r="C73" s="3" t="s">
        <v>2231</v>
      </c>
      <c r="D73" t="s">
        <v>382</v>
      </c>
      <c r="E73" t="s">
        <v>338</v>
      </c>
      <c r="F73" t="s">
        <v>2041</v>
      </c>
      <c r="G73" s="10" t="s">
        <v>322</v>
      </c>
      <c r="H73" s="20">
        <v>1</v>
      </c>
      <c r="I73" s="20">
        <v>999999999</v>
      </c>
      <c r="J73">
        <v>1984</v>
      </c>
      <c r="K73">
        <v>2015</v>
      </c>
      <c r="L73">
        <v>12</v>
      </c>
      <c r="M73" t="s">
        <v>2233</v>
      </c>
    </row>
    <row r="74" spans="1:13" hidden="1">
      <c r="B74" t="s">
        <v>2235</v>
      </c>
      <c r="C74" s="3" t="s">
        <v>2234</v>
      </c>
      <c r="D74" t="s">
        <v>382</v>
      </c>
      <c r="E74" t="s">
        <v>338</v>
      </c>
      <c r="F74" t="s">
        <v>2041</v>
      </c>
      <c r="G74" s="10" t="s">
        <v>322</v>
      </c>
      <c r="H74" s="20">
        <v>-999999999</v>
      </c>
      <c r="I74" s="20">
        <v>999999999</v>
      </c>
      <c r="J74">
        <v>1984</v>
      </c>
      <c r="K74">
        <v>2015</v>
      </c>
      <c r="L74">
        <v>12</v>
      </c>
    </row>
    <row r="75" spans="1:13" hidden="1">
      <c r="B75" t="s">
        <v>2237</v>
      </c>
      <c r="C75" s="3" t="s">
        <v>2236</v>
      </c>
      <c r="D75" t="s">
        <v>382</v>
      </c>
      <c r="E75" t="s">
        <v>338</v>
      </c>
      <c r="F75" t="s">
        <v>2041</v>
      </c>
      <c r="G75" s="10" t="s">
        <v>322</v>
      </c>
      <c r="H75" s="20">
        <v>1</v>
      </c>
      <c r="I75" s="20">
        <v>999999999</v>
      </c>
      <c r="J75">
        <v>2013</v>
      </c>
      <c r="K75">
        <v>2015</v>
      </c>
      <c r="L75">
        <v>2</v>
      </c>
    </row>
    <row r="76" spans="1:13" hidden="1">
      <c r="B76" t="s">
        <v>2239</v>
      </c>
      <c r="C76" s="3" t="s">
        <v>2238</v>
      </c>
      <c r="D76" t="s">
        <v>382</v>
      </c>
      <c r="E76" t="s">
        <v>310</v>
      </c>
      <c r="F76" t="s">
        <v>310</v>
      </c>
      <c r="G76" t="s">
        <v>303</v>
      </c>
      <c r="H76" t="s">
        <v>310</v>
      </c>
      <c r="I76" t="s">
        <v>310</v>
      </c>
      <c r="J76">
        <v>1994</v>
      </c>
      <c r="K76">
        <v>2015</v>
      </c>
      <c r="L76">
        <v>10</v>
      </c>
    </row>
    <row r="77" spans="1:13" hidden="1">
      <c r="B77" t="s">
        <v>2241</v>
      </c>
      <c r="C77" s="3" t="s">
        <v>2240</v>
      </c>
      <c r="D77" t="s">
        <v>382</v>
      </c>
      <c r="E77" t="s">
        <v>338</v>
      </c>
      <c r="F77" t="s">
        <v>2041</v>
      </c>
      <c r="G77" s="10" t="s">
        <v>322</v>
      </c>
      <c r="H77" s="20">
        <v>1</v>
      </c>
      <c r="I77" s="20">
        <v>999999999</v>
      </c>
      <c r="J77">
        <v>1994</v>
      </c>
      <c r="K77">
        <v>2015</v>
      </c>
      <c r="L77">
        <v>10</v>
      </c>
      <c r="M77" t="s">
        <v>2242</v>
      </c>
    </row>
    <row r="78" spans="1:13">
      <c r="A78" s="48">
        <v>1</v>
      </c>
      <c r="B78" t="s">
        <v>2243</v>
      </c>
      <c r="C78" s="3" t="s">
        <v>2244</v>
      </c>
      <c r="D78" t="s">
        <v>382</v>
      </c>
      <c r="E78" t="s">
        <v>338</v>
      </c>
      <c r="F78" t="s">
        <v>2041</v>
      </c>
      <c r="G78" s="10" t="s">
        <v>322</v>
      </c>
      <c r="H78" s="20">
        <v>-999999999</v>
      </c>
      <c r="I78" s="20">
        <v>999999999</v>
      </c>
      <c r="J78">
        <v>1984</v>
      </c>
      <c r="K78">
        <v>2015</v>
      </c>
      <c r="L78">
        <v>13</v>
      </c>
    </row>
    <row r="79" spans="1:13" hidden="1">
      <c r="B79" t="s">
        <v>2246</v>
      </c>
      <c r="C79" s="3" t="s">
        <v>2245</v>
      </c>
      <c r="D79" t="s">
        <v>382</v>
      </c>
      <c r="E79" t="s">
        <v>338</v>
      </c>
      <c r="F79" t="s">
        <v>2041</v>
      </c>
      <c r="G79" s="10" t="s">
        <v>322</v>
      </c>
      <c r="H79" s="20">
        <v>1</v>
      </c>
      <c r="I79" s="20">
        <v>999999999</v>
      </c>
      <c r="J79">
        <v>2011</v>
      </c>
      <c r="K79">
        <v>2015</v>
      </c>
      <c r="L79">
        <v>3</v>
      </c>
    </row>
    <row r="80" spans="1:13">
      <c r="A80" s="48">
        <v>1</v>
      </c>
      <c r="B80" t="s">
        <v>2248</v>
      </c>
      <c r="C80" s="3" t="s">
        <v>2247</v>
      </c>
      <c r="D80" t="s">
        <v>382</v>
      </c>
      <c r="E80" t="s">
        <v>338</v>
      </c>
      <c r="F80" t="s">
        <v>2041</v>
      </c>
      <c r="G80" s="10" t="s">
        <v>322</v>
      </c>
      <c r="H80" s="20">
        <v>-999999999</v>
      </c>
      <c r="I80" s="20">
        <v>999999999</v>
      </c>
      <c r="J80">
        <v>1984</v>
      </c>
      <c r="K80">
        <v>2015</v>
      </c>
      <c r="L80">
        <v>12</v>
      </c>
    </row>
    <row r="81" spans="1:13">
      <c r="A81" s="48">
        <v>1</v>
      </c>
      <c r="B81" t="s">
        <v>2250</v>
      </c>
      <c r="C81" s="3" t="s">
        <v>2249</v>
      </c>
      <c r="D81" t="s">
        <v>382</v>
      </c>
      <c r="E81" t="s">
        <v>338</v>
      </c>
      <c r="F81" t="s">
        <v>2041</v>
      </c>
      <c r="G81" s="10" t="s">
        <v>322</v>
      </c>
      <c r="H81" s="20">
        <v>-999999999</v>
      </c>
      <c r="I81" s="20">
        <v>999999999</v>
      </c>
      <c r="J81">
        <v>1984</v>
      </c>
      <c r="K81">
        <v>2015</v>
      </c>
      <c r="L81">
        <v>12</v>
      </c>
    </row>
    <row r="82" spans="1:13">
      <c r="A82" s="48">
        <v>1</v>
      </c>
      <c r="B82" t="s">
        <v>2252</v>
      </c>
      <c r="C82" s="3" t="s">
        <v>2251</v>
      </c>
      <c r="D82" t="s">
        <v>382</v>
      </c>
      <c r="E82" t="s">
        <v>338</v>
      </c>
      <c r="F82" t="s">
        <v>2041</v>
      </c>
      <c r="G82" s="10" t="s">
        <v>322</v>
      </c>
      <c r="H82" s="20">
        <v>-999999999</v>
      </c>
      <c r="I82" s="20">
        <v>999999999</v>
      </c>
      <c r="J82">
        <v>1984</v>
      </c>
      <c r="K82">
        <v>2015</v>
      </c>
      <c r="L82">
        <v>12</v>
      </c>
    </row>
    <row r="83" spans="1:13">
      <c r="C83" s="3"/>
    </row>
    <row r="84" spans="1:13">
      <c r="B84" s="15" t="s">
        <v>502</v>
      </c>
    </row>
    <row r="85" spans="1:13">
      <c r="B85" t="s">
        <v>2033</v>
      </c>
      <c r="C85" t="s">
        <v>2034</v>
      </c>
      <c r="D85" t="s">
        <v>300</v>
      </c>
      <c r="E85" t="s">
        <v>310</v>
      </c>
      <c r="F85" t="s">
        <v>310</v>
      </c>
      <c r="G85" s="10" t="s">
        <v>322</v>
      </c>
      <c r="H85" s="22">
        <v>1</v>
      </c>
      <c r="I85">
        <v>102</v>
      </c>
      <c r="J85">
        <v>1968</v>
      </c>
      <c r="K85">
        <v>2015</v>
      </c>
      <c r="L85">
        <v>39</v>
      </c>
    </row>
    <row r="86" spans="1:13">
      <c r="B86" t="s">
        <v>2036</v>
      </c>
      <c r="C86" t="s">
        <v>2035</v>
      </c>
      <c r="D86" t="s">
        <v>300</v>
      </c>
      <c r="E86" t="s">
        <v>310</v>
      </c>
      <c r="F86" t="s">
        <v>310</v>
      </c>
      <c r="G86" t="s">
        <v>303</v>
      </c>
      <c r="H86" s="22" t="s">
        <v>310</v>
      </c>
      <c r="I86" t="s">
        <v>310</v>
      </c>
      <c r="J86">
        <v>1968</v>
      </c>
      <c r="K86">
        <v>2015</v>
      </c>
      <c r="L86">
        <v>39</v>
      </c>
    </row>
    <row r="87" spans="1:13">
      <c r="B87" t="s">
        <v>2054</v>
      </c>
      <c r="C87" t="s">
        <v>2055</v>
      </c>
      <c r="D87" t="s">
        <v>300</v>
      </c>
      <c r="E87" t="s">
        <v>310</v>
      </c>
      <c r="F87" t="s">
        <v>310</v>
      </c>
      <c r="G87" t="s">
        <v>303</v>
      </c>
      <c r="H87" s="22" t="s">
        <v>310</v>
      </c>
      <c r="I87" t="s">
        <v>310</v>
      </c>
      <c r="J87">
        <v>1968</v>
      </c>
      <c r="K87">
        <v>2015</v>
      </c>
      <c r="L87">
        <v>39</v>
      </c>
    </row>
    <row r="88" spans="1:13">
      <c r="B88" t="s">
        <v>2056</v>
      </c>
      <c r="C88" t="s">
        <v>2057</v>
      </c>
      <c r="D88" t="s">
        <v>300</v>
      </c>
      <c r="E88" t="s">
        <v>310</v>
      </c>
      <c r="F88" t="s">
        <v>310</v>
      </c>
      <c r="G88" t="s">
        <v>303</v>
      </c>
      <c r="H88" s="22" t="s">
        <v>310</v>
      </c>
      <c r="I88" t="s">
        <v>310</v>
      </c>
      <c r="J88">
        <v>1968</v>
      </c>
      <c r="K88">
        <v>2015</v>
      </c>
      <c r="L88">
        <v>39</v>
      </c>
    </row>
    <row r="89" spans="1:13">
      <c r="B89" t="s">
        <v>2058</v>
      </c>
      <c r="C89" t="s">
        <v>2059</v>
      </c>
      <c r="D89" t="s">
        <v>300</v>
      </c>
      <c r="E89" t="s">
        <v>310</v>
      </c>
      <c r="F89" t="s">
        <v>310</v>
      </c>
      <c r="G89" t="s">
        <v>303</v>
      </c>
      <c r="H89">
        <v>17</v>
      </c>
      <c r="I89">
        <v>102</v>
      </c>
      <c r="J89">
        <v>1968</v>
      </c>
      <c r="K89">
        <v>2015</v>
      </c>
      <c r="L89">
        <v>39</v>
      </c>
    </row>
    <row r="90" spans="1:13">
      <c r="B90" t="s">
        <v>2061</v>
      </c>
      <c r="C90" t="s">
        <v>2060</v>
      </c>
      <c r="D90" t="s">
        <v>300</v>
      </c>
      <c r="E90" t="s">
        <v>310</v>
      </c>
      <c r="F90" t="s">
        <v>310</v>
      </c>
      <c r="G90" s="10" t="s">
        <v>322</v>
      </c>
      <c r="H90">
        <v>14</v>
      </c>
      <c r="I90">
        <v>120</v>
      </c>
      <c r="J90">
        <v>1968</v>
      </c>
      <c r="K90">
        <v>2015</v>
      </c>
      <c r="L90">
        <v>39</v>
      </c>
    </row>
    <row r="91" spans="1:13">
      <c r="B91" t="s">
        <v>2062</v>
      </c>
      <c r="C91" t="s">
        <v>2063</v>
      </c>
      <c r="D91" t="s">
        <v>300</v>
      </c>
      <c r="E91" t="s">
        <v>310</v>
      </c>
      <c r="F91" t="s">
        <v>310</v>
      </c>
      <c r="G91" t="s">
        <v>303</v>
      </c>
      <c r="H91" s="22" t="s">
        <v>310</v>
      </c>
      <c r="I91" t="s">
        <v>310</v>
      </c>
      <c r="J91">
        <v>1997</v>
      </c>
      <c r="K91">
        <v>2015</v>
      </c>
      <c r="L91">
        <v>10</v>
      </c>
    </row>
    <row r="92" spans="1:13">
      <c r="B92" t="s">
        <v>2064</v>
      </c>
      <c r="C92" t="s">
        <v>2065</v>
      </c>
      <c r="D92" t="s">
        <v>300</v>
      </c>
      <c r="E92" t="s">
        <v>310</v>
      </c>
      <c r="F92" t="s">
        <v>310</v>
      </c>
      <c r="G92" t="s">
        <v>303</v>
      </c>
      <c r="H92" s="22" t="s">
        <v>310</v>
      </c>
      <c r="I92" t="s">
        <v>310</v>
      </c>
      <c r="J92">
        <v>1997</v>
      </c>
      <c r="K92">
        <v>2015</v>
      </c>
      <c r="L92">
        <v>10</v>
      </c>
    </row>
    <row r="93" spans="1:13">
      <c r="B93" t="s">
        <v>2066</v>
      </c>
      <c r="C93" t="s">
        <v>2067</v>
      </c>
      <c r="D93" t="s">
        <v>300</v>
      </c>
      <c r="E93" t="s">
        <v>310</v>
      </c>
      <c r="F93" t="s">
        <v>310</v>
      </c>
      <c r="G93" t="s">
        <v>303</v>
      </c>
      <c r="H93" s="22" t="s">
        <v>310</v>
      </c>
      <c r="I93" t="s">
        <v>310</v>
      </c>
      <c r="J93">
        <v>1968</v>
      </c>
      <c r="K93">
        <v>2015</v>
      </c>
      <c r="L93">
        <v>39</v>
      </c>
      <c r="M93" t="s">
        <v>2068</v>
      </c>
    </row>
    <row r="94" spans="1:13">
      <c r="B94" t="s">
        <v>2070</v>
      </c>
      <c r="C94" t="s">
        <v>2069</v>
      </c>
      <c r="D94" t="s">
        <v>300</v>
      </c>
      <c r="E94" t="s">
        <v>310</v>
      </c>
      <c r="F94" t="s">
        <v>310</v>
      </c>
      <c r="G94" t="s">
        <v>303</v>
      </c>
      <c r="H94" s="22" t="s">
        <v>310</v>
      </c>
      <c r="I94" t="s">
        <v>310</v>
      </c>
      <c r="J94">
        <v>1968</v>
      </c>
      <c r="K94">
        <v>2015</v>
      </c>
      <c r="L94">
        <v>39</v>
      </c>
      <c r="M94" t="s">
        <v>2068</v>
      </c>
    </row>
    <row r="95" spans="1:13">
      <c r="B95" t="s">
        <v>2071</v>
      </c>
      <c r="C95" t="s">
        <v>2072</v>
      </c>
      <c r="D95" t="s">
        <v>300</v>
      </c>
      <c r="E95" t="s">
        <v>310</v>
      </c>
      <c r="F95" t="s">
        <v>310</v>
      </c>
      <c r="G95" t="s">
        <v>303</v>
      </c>
      <c r="H95" s="22" t="s">
        <v>310</v>
      </c>
      <c r="I95" t="s">
        <v>310</v>
      </c>
      <c r="J95">
        <v>1968</v>
      </c>
      <c r="K95">
        <v>2015</v>
      </c>
      <c r="L95">
        <v>39</v>
      </c>
      <c r="M95" t="s">
        <v>2073</v>
      </c>
    </row>
    <row r="96" spans="1:13">
      <c r="B96" t="s">
        <v>2200</v>
      </c>
      <c r="C96" t="s">
        <v>2199</v>
      </c>
      <c r="D96" t="s">
        <v>300</v>
      </c>
      <c r="E96" t="s">
        <v>310</v>
      </c>
      <c r="F96" t="s">
        <v>310</v>
      </c>
      <c r="G96" t="s">
        <v>303</v>
      </c>
      <c r="H96" s="22" t="s">
        <v>310</v>
      </c>
      <c r="I96" t="s">
        <v>310</v>
      </c>
      <c r="J96">
        <v>1968</v>
      </c>
      <c r="K96">
        <v>2015</v>
      </c>
      <c r="L96">
        <v>39</v>
      </c>
    </row>
    <row r="97" spans="2:13">
      <c r="B97" t="s">
        <v>2202</v>
      </c>
      <c r="C97" t="s">
        <v>2201</v>
      </c>
      <c r="D97" t="s">
        <v>300</v>
      </c>
      <c r="E97" t="s">
        <v>310</v>
      </c>
      <c r="F97" t="s">
        <v>310</v>
      </c>
      <c r="G97" t="s">
        <v>303</v>
      </c>
      <c r="H97" s="22" t="s">
        <v>310</v>
      </c>
      <c r="I97" t="s">
        <v>310</v>
      </c>
      <c r="J97">
        <v>1968</v>
      </c>
      <c r="K97">
        <v>2015</v>
      </c>
      <c r="L97">
        <v>39</v>
      </c>
      <c r="M97" t="s">
        <v>2203</v>
      </c>
    </row>
    <row r="98" spans="2:13">
      <c r="B98" t="s">
        <v>2205</v>
      </c>
      <c r="C98" t="s">
        <v>2206</v>
      </c>
      <c r="D98" t="s">
        <v>300</v>
      </c>
      <c r="E98" t="s">
        <v>310</v>
      </c>
      <c r="F98" t="s">
        <v>310</v>
      </c>
      <c r="G98" t="s">
        <v>303</v>
      </c>
      <c r="H98" s="22" t="s">
        <v>310</v>
      </c>
      <c r="I98" t="s">
        <v>310</v>
      </c>
      <c r="J98">
        <v>1968</v>
      </c>
      <c r="K98">
        <v>1980</v>
      </c>
      <c r="L98">
        <v>10</v>
      </c>
    </row>
    <row r="99" spans="2:13">
      <c r="B99" t="s">
        <v>2207</v>
      </c>
      <c r="C99" t="s">
        <v>2210</v>
      </c>
      <c r="D99" t="s">
        <v>300</v>
      </c>
      <c r="E99" t="s">
        <v>310</v>
      </c>
      <c r="F99" t="s">
        <v>310</v>
      </c>
      <c r="G99" t="s">
        <v>303</v>
      </c>
      <c r="H99" s="22" t="s">
        <v>310</v>
      </c>
      <c r="I99" t="s">
        <v>310</v>
      </c>
      <c r="J99">
        <v>1981</v>
      </c>
      <c r="K99">
        <v>2001</v>
      </c>
      <c r="L99">
        <v>19</v>
      </c>
    </row>
    <row r="100" spans="2:13">
      <c r="B100" t="s">
        <v>2208</v>
      </c>
      <c r="C100" t="s">
        <v>2209</v>
      </c>
      <c r="D100" t="s">
        <v>300</v>
      </c>
      <c r="E100" t="s">
        <v>310</v>
      </c>
      <c r="F100" t="s">
        <v>310</v>
      </c>
      <c r="G100" t="s">
        <v>303</v>
      </c>
      <c r="H100" s="22" t="s">
        <v>310</v>
      </c>
      <c r="I100" t="s">
        <v>310</v>
      </c>
      <c r="J100">
        <v>1968</v>
      </c>
      <c r="K100">
        <v>1980</v>
      </c>
      <c r="L100">
        <v>10</v>
      </c>
      <c r="M100" t="s">
        <v>2115</v>
      </c>
    </row>
    <row r="101" spans="2:13">
      <c r="B101" t="s">
        <v>2211</v>
      </c>
      <c r="C101" t="s">
        <v>2212</v>
      </c>
      <c r="D101" t="s">
        <v>300</v>
      </c>
      <c r="E101" t="s">
        <v>310</v>
      </c>
      <c r="F101" t="s">
        <v>310</v>
      </c>
      <c r="G101" t="s">
        <v>303</v>
      </c>
      <c r="H101" s="22" t="s">
        <v>310</v>
      </c>
      <c r="I101" t="s">
        <v>310</v>
      </c>
      <c r="J101">
        <v>1981</v>
      </c>
      <c r="K101">
        <v>2001</v>
      </c>
      <c r="L101">
        <v>19</v>
      </c>
      <c r="M101" t="s">
        <v>2115</v>
      </c>
    </row>
  </sheetData>
  <autoFilter ref="A1:M82">
    <filterColumn colId="0">
      <customFilters>
        <customFilter operator="notEqual" val=" "/>
      </customFilters>
    </filterColumn>
  </autoFilter>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92D050"/>
  </sheetPr>
  <dimension ref="A1:M157"/>
  <sheetViews>
    <sheetView zoomScale="85" zoomScaleNormal="85" workbookViewId="0">
      <selection activeCell="A142" sqref="A6:A142"/>
    </sheetView>
  </sheetViews>
  <sheetFormatPr defaultColWidth="8.7109375" defaultRowHeight="15"/>
  <cols>
    <col min="1" max="1" width="8.7109375" style="48"/>
    <col min="2" max="2" width="13.7109375" style="48" customWidth="1"/>
    <col min="3" max="3" width="102" style="48" customWidth="1"/>
    <col min="4" max="4" width="17" style="48" bestFit="1" customWidth="1"/>
    <col min="5" max="12" width="17" style="48" customWidth="1"/>
    <col min="13" max="13" width="10.5703125" style="48" bestFit="1" customWidth="1"/>
    <col min="14" max="14" width="11" style="48" bestFit="1" customWidth="1"/>
    <col min="15" max="15" width="10.140625" style="48" bestFit="1" customWidth="1"/>
    <col min="16" max="16384" width="8.7109375" style="48"/>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hidden="1">
      <c r="B2" s="48" t="s">
        <v>6026</v>
      </c>
      <c r="C2" s="48" t="s">
        <v>6025</v>
      </c>
      <c r="D2" s="48" t="s">
        <v>382</v>
      </c>
      <c r="E2" s="48" t="s">
        <v>338</v>
      </c>
      <c r="F2" s="48" t="s">
        <v>5610</v>
      </c>
      <c r="G2" s="48" t="s">
        <v>322</v>
      </c>
      <c r="H2" s="48">
        <v>0</v>
      </c>
      <c r="I2" s="48">
        <v>9999999</v>
      </c>
      <c r="J2" s="48">
        <v>2013</v>
      </c>
      <c r="K2" s="48">
        <v>2013</v>
      </c>
      <c r="L2" s="48">
        <v>1</v>
      </c>
    </row>
    <row r="3" spans="1:13" hidden="1">
      <c r="B3" s="48" t="s">
        <v>6028</v>
      </c>
      <c r="C3" s="48" t="s">
        <v>6027</v>
      </c>
      <c r="D3" s="48" t="s">
        <v>382</v>
      </c>
      <c r="E3" s="48" t="s">
        <v>338</v>
      </c>
      <c r="F3" s="48" t="s">
        <v>5610</v>
      </c>
      <c r="G3" s="48" t="s">
        <v>322</v>
      </c>
      <c r="H3" s="48">
        <v>0</v>
      </c>
      <c r="I3" s="48">
        <v>9999999</v>
      </c>
      <c r="J3" s="48">
        <v>2013</v>
      </c>
      <c r="K3" s="48">
        <v>2013</v>
      </c>
      <c r="L3" s="48">
        <v>1</v>
      </c>
    </row>
    <row r="4" spans="1:13" hidden="1">
      <c r="B4" s="48" t="s">
        <v>6030</v>
      </c>
      <c r="C4" s="48" t="s">
        <v>6029</v>
      </c>
      <c r="D4" s="48" t="s">
        <v>334</v>
      </c>
      <c r="E4" s="48" t="s">
        <v>338</v>
      </c>
      <c r="F4" s="48" t="s">
        <v>5610</v>
      </c>
      <c r="G4" s="48" t="s">
        <v>322</v>
      </c>
      <c r="H4" s="48">
        <v>1</v>
      </c>
      <c r="I4" s="48">
        <v>9999999</v>
      </c>
      <c r="J4" s="48">
        <v>2013</v>
      </c>
      <c r="K4" s="48">
        <v>2013</v>
      </c>
      <c r="L4" s="48">
        <v>1</v>
      </c>
    </row>
    <row r="5" spans="1:13" hidden="1">
      <c r="B5" s="48" t="s">
        <v>6032</v>
      </c>
      <c r="C5" s="48" t="s">
        <v>6031</v>
      </c>
      <c r="D5" s="48" t="s">
        <v>382</v>
      </c>
      <c r="E5" s="48" t="s">
        <v>310</v>
      </c>
      <c r="F5" s="48" t="s">
        <v>310</v>
      </c>
      <c r="G5" s="48" t="s">
        <v>303</v>
      </c>
      <c r="H5" s="48" t="s">
        <v>310</v>
      </c>
      <c r="I5" s="48" t="s">
        <v>310</v>
      </c>
      <c r="J5" s="48">
        <v>2013</v>
      </c>
      <c r="K5" s="48">
        <v>2013</v>
      </c>
      <c r="L5" s="48">
        <v>1</v>
      </c>
    </row>
    <row r="6" spans="1:13">
      <c r="A6" s="48">
        <v>1</v>
      </c>
      <c r="B6" s="48" t="s">
        <v>6034</v>
      </c>
      <c r="C6" s="48" t="s">
        <v>6033</v>
      </c>
      <c r="D6" s="48" t="s">
        <v>382</v>
      </c>
      <c r="E6" s="48" t="s">
        <v>338</v>
      </c>
      <c r="F6" s="48" t="s">
        <v>5610</v>
      </c>
      <c r="G6" s="48" t="s">
        <v>322</v>
      </c>
      <c r="H6" s="48">
        <v>0</v>
      </c>
      <c r="I6" s="48">
        <v>9999999</v>
      </c>
      <c r="J6" s="48">
        <v>2013</v>
      </c>
      <c r="K6" s="48">
        <v>2013</v>
      </c>
      <c r="L6" s="48">
        <v>1</v>
      </c>
    </row>
    <row r="7" spans="1:13" hidden="1">
      <c r="B7" s="48" t="s">
        <v>6036</v>
      </c>
      <c r="C7" s="3" t="s">
        <v>6035</v>
      </c>
      <c r="D7" s="48" t="s">
        <v>382</v>
      </c>
      <c r="E7" s="48" t="s">
        <v>310</v>
      </c>
      <c r="F7" s="48" t="s">
        <v>310</v>
      </c>
      <c r="G7" s="48" t="s">
        <v>322</v>
      </c>
      <c r="H7" s="48">
        <v>0</v>
      </c>
      <c r="I7" s="48">
        <v>100</v>
      </c>
      <c r="J7" s="48">
        <v>2013</v>
      </c>
      <c r="K7" s="48">
        <v>2013</v>
      </c>
      <c r="L7" s="48">
        <v>1</v>
      </c>
    </row>
    <row r="8" spans="1:13" hidden="1">
      <c r="B8" s="48" t="s">
        <v>6038</v>
      </c>
      <c r="C8" s="3" t="s">
        <v>6037</v>
      </c>
      <c r="D8" s="48" t="s">
        <v>382</v>
      </c>
      <c r="E8" s="48" t="s">
        <v>338</v>
      </c>
      <c r="F8" s="48" t="s">
        <v>5610</v>
      </c>
      <c r="G8" s="48" t="s">
        <v>322</v>
      </c>
      <c r="H8" s="48">
        <v>0</v>
      </c>
      <c r="I8" s="48">
        <v>9999999</v>
      </c>
      <c r="J8" s="48">
        <v>2013</v>
      </c>
      <c r="K8" s="48">
        <v>2013</v>
      </c>
      <c r="L8" s="48">
        <v>1</v>
      </c>
    </row>
    <row r="9" spans="1:13" hidden="1">
      <c r="B9" s="48" t="s">
        <v>6040</v>
      </c>
      <c r="C9" s="3" t="s">
        <v>6039</v>
      </c>
      <c r="D9" s="48" t="s">
        <v>382</v>
      </c>
      <c r="E9" s="48" t="s">
        <v>310</v>
      </c>
      <c r="F9" s="48" t="s">
        <v>310</v>
      </c>
      <c r="G9" s="48" t="s">
        <v>303</v>
      </c>
      <c r="H9" s="48" t="s">
        <v>310</v>
      </c>
      <c r="I9" s="48" t="s">
        <v>310</v>
      </c>
      <c r="J9" s="48">
        <v>2013</v>
      </c>
      <c r="K9" s="48">
        <v>2013</v>
      </c>
      <c r="L9" s="48">
        <v>1</v>
      </c>
    </row>
    <row r="10" spans="1:13">
      <c r="A10" s="48">
        <v>1</v>
      </c>
      <c r="B10" s="48" t="s">
        <v>6042</v>
      </c>
      <c r="C10" s="3" t="s">
        <v>6041</v>
      </c>
      <c r="D10" s="48" t="s">
        <v>382</v>
      </c>
      <c r="E10" s="48" t="s">
        <v>338</v>
      </c>
      <c r="F10" s="48" t="s">
        <v>5610</v>
      </c>
      <c r="G10" s="48" t="s">
        <v>322</v>
      </c>
      <c r="H10" s="48">
        <v>0</v>
      </c>
      <c r="I10" s="48">
        <v>9999999</v>
      </c>
      <c r="J10" s="48">
        <v>2013</v>
      </c>
      <c r="K10" s="48">
        <v>2013</v>
      </c>
      <c r="L10" s="48">
        <v>1</v>
      </c>
    </row>
    <row r="11" spans="1:13">
      <c r="A11" s="48">
        <v>1</v>
      </c>
      <c r="B11" s="48" t="s">
        <v>6044</v>
      </c>
      <c r="C11" s="3" t="s">
        <v>6043</v>
      </c>
      <c r="D11" s="48" t="s">
        <v>382</v>
      </c>
      <c r="E11" s="48" t="s">
        <v>338</v>
      </c>
      <c r="F11" s="48" t="s">
        <v>5610</v>
      </c>
      <c r="G11" s="48" t="s">
        <v>322</v>
      </c>
      <c r="H11" s="48">
        <v>0</v>
      </c>
      <c r="I11" s="48">
        <v>9999999</v>
      </c>
      <c r="J11" s="48">
        <v>2013</v>
      </c>
      <c r="K11" s="48">
        <v>2013</v>
      </c>
      <c r="L11" s="48">
        <v>1</v>
      </c>
      <c r="M11" s="48" t="s">
        <v>6045</v>
      </c>
    </row>
    <row r="12" spans="1:13" hidden="1">
      <c r="B12" s="48" t="s">
        <v>6047</v>
      </c>
      <c r="C12" s="3" t="s">
        <v>6046</v>
      </c>
      <c r="D12" s="48" t="s">
        <v>382</v>
      </c>
      <c r="E12" s="48" t="s">
        <v>338</v>
      </c>
      <c r="F12" s="48" t="s">
        <v>5610</v>
      </c>
      <c r="G12" s="48" t="s">
        <v>322</v>
      </c>
      <c r="H12" s="48">
        <v>0</v>
      </c>
      <c r="I12" s="48">
        <v>9999999</v>
      </c>
      <c r="J12" s="48">
        <v>2013</v>
      </c>
      <c r="K12" s="48">
        <v>2013</v>
      </c>
      <c r="L12" s="48">
        <v>1</v>
      </c>
    </row>
    <row r="13" spans="1:13" hidden="1">
      <c r="B13" s="48" t="s">
        <v>6049</v>
      </c>
      <c r="C13" s="3" t="s">
        <v>6048</v>
      </c>
      <c r="D13" s="48" t="s">
        <v>382</v>
      </c>
      <c r="E13" s="48" t="s">
        <v>338</v>
      </c>
      <c r="F13" s="48" t="s">
        <v>5610</v>
      </c>
      <c r="G13" s="48" t="s">
        <v>322</v>
      </c>
      <c r="H13" s="48">
        <v>0</v>
      </c>
      <c r="I13" s="48">
        <v>9999999</v>
      </c>
      <c r="J13" s="48">
        <v>2013</v>
      </c>
      <c r="K13" s="48">
        <v>2013</v>
      </c>
      <c r="L13" s="48">
        <v>1</v>
      </c>
    </row>
    <row r="14" spans="1:13" hidden="1">
      <c r="B14" s="48" t="s">
        <v>6051</v>
      </c>
      <c r="C14" s="3" t="s">
        <v>6050</v>
      </c>
      <c r="D14" s="48" t="s">
        <v>382</v>
      </c>
      <c r="E14" s="48" t="s">
        <v>338</v>
      </c>
      <c r="F14" s="48" t="s">
        <v>5610</v>
      </c>
      <c r="G14" s="48" t="s">
        <v>322</v>
      </c>
      <c r="H14" s="48">
        <v>0</v>
      </c>
      <c r="I14" s="48">
        <v>9999999</v>
      </c>
      <c r="J14" s="48">
        <v>2013</v>
      </c>
      <c r="K14" s="48">
        <v>2013</v>
      </c>
      <c r="L14" s="48">
        <v>1</v>
      </c>
    </row>
    <row r="15" spans="1:13" hidden="1">
      <c r="B15" s="48" t="s">
        <v>6053</v>
      </c>
      <c r="C15" s="3" t="s">
        <v>6052</v>
      </c>
      <c r="D15" s="48" t="s">
        <v>382</v>
      </c>
      <c r="E15" s="48" t="s">
        <v>338</v>
      </c>
      <c r="F15" s="48" t="s">
        <v>5610</v>
      </c>
      <c r="G15" s="48" t="s">
        <v>322</v>
      </c>
      <c r="H15" s="48">
        <v>0</v>
      </c>
      <c r="I15" s="48">
        <v>9999999</v>
      </c>
      <c r="J15" s="48">
        <v>2013</v>
      </c>
      <c r="K15" s="48">
        <v>2013</v>
      </c>
      <c r="L15" s="48">
        <v>1</v>
      </c>
    </row>
    <row r="16" spans="1:13" hidden="1">
      <c r="B16" s="48" t="s">
        <v>6055</v>
      </c>
      <c r="C16" s="3" t="s">
        <v>6054</v>
      </c>
      <c r="D16" s="48" t="s">
        <v>382</v>
      </c>
      <c r="E16" s="48" t="s">
        <v>338</v>
      </c>
      <c r="F16" s="48" t="s">
        <v>5610</v>
      </c>
      <c r="G16" s="48" t="s">
        <v>322</v>
      </c>
      <c r="H16" s="48">
        <v>0</v>
      </c>
      <c r="I16" s="48">
        <v>9999999</v>
      </c>
      <c r="J16" s="48">
        <v>2013</v>
      </c>
      <c r="K16" s="48">
        <v>2013</v>
      </c>
      <c r="L16" s="48">
        <v>1</v>
      </c>
    </row>
    <row r="17" spans="2:13" hidden="1">
      <c r="B17" s="48" t="s">
        <v>6057</v>
      </c>
      <c r="C17" s="3" t="s">
        <v>6056</v>
      </c>
      <c r="D17" s="48" t="s">
        <v>382</v>
      </c>
      <c r="E17" s="48" t="s">
        <v>310</v>
      </c>
      <c r="F17" s="48" t="s">
        <v>310</v>
      </c>
      <c r="G17" s="48" t="s">
        <v>303</v>
      </c>
      <c r="H17" s="48" t="s">
        <v>310</v>
      </c>
      <c r="I17" s="48" t="s">
        <v>310</v>
      </c>
      <c r="J17" s="48">
        <v>2013</v>
      </c>
      <c r="K17" s="48">
        <v>2013</v>
      </c>
      <c r="L17" s="48">
        <v>1</v>
      </c>
    </row>
    <row r="18" spans="2:13" hidden="1">
      <c r="B18" s="48" t="s">
        <v>6059</v>
      </c>
      <c r="C18" s="3" t="s">
        <v>6058</v>
      </c>
      <c r="D18" s="48" t="s">
        <v>382</v>
      </c>
      <c r="E18" s="48" t="s">
        <v>310</v>
      </c>
      <c r="F18" s="48" t="s">
        <v>310</v>
      </c>
      <c r="G18" s="48" t="s">
        <v>303</v>
      </c>
      <c r="H18" s="48" t="s">
        <v>310</v>
      </c>
      <c r="I18" s="48" t="s">
        <v>310</v>
      </c>
      <c r="J18" s="48">
        <v>2013</v>
      </c>
      <c r="K18" s="48">
        <v>2013</v>
      </c>
      <c r="L18" s="48">
        <v>1</v>
      </c>
    </row>
    <row r="19" spans="2:13" hidden="1">
      <c r="B19" s="48" t="s">
        <v>6060</v>
      </c>
      <c r="C19" s="3" t="s">
        <v>6061</v>
      </c>
      <c r="D19" s="48" t="s">
        <v>382</v>
      </c>
      <c r="E19" s="48" t="s">
        <v>310</v>
      </c>
      <c r="F19" s="48" t="s">
        <v>310</v>
      </c>
      <c r="G19" s="48" t="s">
        <v>322</v>
      </c>
      <c r="H19" s="48">
        <v>0</v>
      </c>
      <c r="I19" s="48">
        <v>100</v>
      </c>
      <c r="J19" s="48">
        <v>2013</v>
      </c>
      <c r="K19" s="48">
        <v>2013</v>
      </c>
      <c r="L19" s="48">
        <v>1</v>
      </c>
    </row>
    <row r="20" spans="2:13" hidden="1">
      <c r="B20" s="48" t="s">
        <v>6063</v>
      </c>
      <c r="C20" s="3" t="s">
        <v>6062</v>
      </c>
      <c r="D20" s="48" t="s">
        <v>334</v>
      </c>
      <c r="E20" s="48" t="s">
        <v>338</v>
      </c>
      <c r="F20" s="48" t="s">
        <v>5610</v>
      </c>
      <c r="G20" s="48" t="s">
        <v>322</v>
      </c>
      <c r="H20" s="48">
        <v>1</v>
      </c>
      <c r="I20" s="48">
        <v>9999999</v>
      </c>
      <c r="J20" s="48">
        <v>2013</v>
      </c>
      <c r="K20" s="48">
        <v>2013</v>
      </c>
      <c r="L20" s="48">
        <v>1</v>
      </c>
      <c r="M20" s="48" t="s">
        <v>6064</v>
      </c>
    </row>
    <row r="21" spans="2:13" hidden="1">
      <c r="B21" s="19" t="s">
        <v>6065</v>
      </c>
      <c r="C21" s="3" t="s">
        <v>6072</v>
      </c>
      <c r="D21" s="48" t="s">
        <v>382</v>
      </c>
      <c r="E21" s="48" t="s">
        <v>310</v>
      </c>
      <c r="F21" s="48" t="s">
        <v>310</v>
      </c>
      <c r="G21" s="48" t="s">
        <v>303</v>
      </c>
      <c r="H21" s="48" t="s">
        <v>310</v>
      </c>
      <c r="I21" s="48" t="s">
        <v>310</v>
      </c>
      <c r="J21" s="48">
        <v>2013</v>
      </c>
      <c r="K21" s="48">
        <v>2013</v>
      </c>
      <c r="L21" s="48">
        <v>1</v>
      </c>
    </row>
    <row r="22" spans="2:13" hidden="1">
      <c r="B22" s="48" t="s">
        <v>6067</v>
      </c>
      <c r="C22" s="3" t="s">
        <v>6066</v>
      </c>
      <c r="D22" s="48" t="s">
        <v>382</v>
      </c>
      <c r="E22" s="48" t="s">
        <v>338</v>
      </c>
      <c r="F22" s="48" t="s">
        <v>5610</v>
      </c>
      <c r="G22" s="48" t="s">
        <v>322</v>
      </c>
      <c r="H22" s="48">
        <v>0</v>
      </c>
      <c r="I22" s="48">
        <v>9999999</v>
      </c>
      <c r="J22" s="48">
        <v>2013</v>
      </c>
      <c r="K22" s="48">
        <v>2013</v>
      </c>
      <c r="L22" s="48">
        <v>1</v>
      </c>
    </row>
    <row r="23" spans="2:13" hidden="1">
      <c r="B23" s="48" t="s">
        <v>6069</v>
      </c>
      <c r="C23" s="3" t="s">
        <v>6068</v>
      </c>
      <c r="D23" s="48" t="s">
        <v>334</v>
      </c>
      <c r="E23" s="48" t="s">
        <v>338</v>
      </c>
      <c r="F23" s="48" t="s">
        <v>5610</v>
      </c>
      <c r="G23" s="48" t="s">
        <v>322</v>
      </c>
      <c r="H23" s="48">
        <v>1</v>
      </c>
      <c r="I23" s="48">
        <v>9999999</v>
      </c>
      <c r="J23" s="48">
        <v>2013</v>
      </c>
      <c r="K23" s="48">
        <v>2013</v>
      </c>
      <c r="L23" s="48">
        <v>1</v>
      </c>
    </row>
    <row r="24" spans="2:13" hidden="1">
      <c r="B24" s="48" t="s">
        <v>6071</v>
      </c>
      <c r="C24" s="3" t="s">
        <v>6070</v>
      </c>
      <c r="D24" s="48" t="s">
        <v>382</v>
      </c>
      <c r="E24" s="48" t="s">
        <v>310</v>
      </c>
      <c r="F24" s="48" t="s">
        <v>310</v>
      </c>
      <c r="G24" s="48" t="s">
        <v>303</v>
      </c>
      <c r="H24" s="48" t="s">
        <v>310</v>
      </c>
      <c r="I24" s="48" t="s">
        <v>310</v>
      </c>
      <c r="J24" s="48">
        <v>2013</v>
      </c>
      <c r="K24" s="48">
        <v>2013</v>
      </c>
      <c r="L24" s="48">
        <v>1</v>
      </c>
      <c r="M24" s="48" t="s">
        <v>6075</v>
      </c>
    </row>
    <row r="25" spans="2:13" hidden="1">
      <c r="B25" s="48" t="s">
        <v>6074</v>
      </c>
      <c r="C25" s="3" t="s">
        <v>6073</v>
      </c>
      <c r="D25" s="48" t="s">
        <v>382</v>
      </c>
      <c r="E25" s="48" t="s">
        <v>310</v>
      </c>
      <c r="F25" s="48" t="s">
        <v>310</v>
      </c>
      <c r="G25" s="48" t="s">
        <v>303</v>
      </c>
      <c r="H25" s="48" t="s">
        <v>310</v>
      </c>
      <c r="I25" s="48" t="s">
        <v>310</v>
      </c>
      <c r="J25" s="48">
        <v>2013</v>
      </c>
      <c r="K25" s="48">
        <v>2013</v>
      </c>
      <c r="L25" s="48">
        <v>1</v>
      </c>
      <c r="M25" s="48" t="s">
        <v>6075</v>
      </c>
    </row>
    <row r="26" spans="2:13" hidden="1">
      <c r="B26" s="48" t="s">
        <v>6076</v>
      </c>
      <c r="C26" s="3" t="s">
        <v>1211</v>
      </c>
      <c r="D26" s="48" t="s">
        <v>382</v>
      </c>
      <c r="E26" s="48" t="s">
        <v>338</v>
      </c>
      <c r="F26" s="48" t="s">
        <v>5610</v>
      </c>
      <c r="G26" s="48" t="s">
        <v>322</v>
      </c>
      <c r="H26" s="48">
        <v>0</v>
      </c>
      <c r="I26" s="48">
        <v>9999999</v>
      </c>
      <c r="J26" s="48">
        <v>2013</v>
      </c>
      <c r="K26" s="48">
        <v>2013</v>
      </c>
      <c r="L26" s="48">
        <v>1</v>
      </c>
      <c r="M26" s="48" t="s">
        <v>6075</v>
      </c>
    </row>
    <row r="27" spans="2:13" hidden="1">
      <c r="B27" s="48" t="s">
        <v>6078</v>
      </c>
      <c r="C27" s="3" t="s">
        <v>6077</v>
      </c>
      <c r="D27" s="48" t="s">
        <v>382</v>
      </c>
      <c r="E27" s="48" t="s">
        <v>310</v>
      </c>
      <c r="F27" s="48" t="s">
        <v>310</v>
      </c>
      <c r="G27" s="48" t="s">
        <v>303</v>
      </c>
      <c r="H27" s="48" t="s">
        <v>310</v>
      </c>
      <c r="I27" s="48" t="s">
        <v>310</v>
      </c>
      <c r="J27" s="48">
        <v>2013</v>
      </c>
      <c r="K27" s="48">
        <v>2013</v>
      </c>
      <c r="L27" s="48">
        <v>1</v>
      </c>
    </row>
    <row r="28" spans="2:13" hidden="1">
      <c r="B28" s="48" t="s">
        <v>6080</v>
      </c>
      <c r="C28" s="3" t="s">
        <v>6079</v>
      </c>
      <c r="D28" s="48" t="s">
        <v>382</v>
      </c>
      <c r="E28" s="48" t="s">
        <v>338</v>
      </c>
      <c r="F28" s="48" t="s">
        <v>5610</v>
      </c>
      <c r="G28" s="48" t="s">
        <v>322</v>
      </c>
      <c r="H28" s="48">
        <v>0</v>
      </c>
      <c r="I28" s="48">
        <v>9999999</v>
      </c>
      <c r="J28" s="48">
        <v>2013</v>
      </c>
      <c r="K28" s="48">
        <v>2013</v>
      </c>
      <c r="L28" s="48">
        <v>1</v>
      </c>
    </row>
    <row r="29" spans="2:13" hidden="1">
      <c r="B29" s="48" t="s">
        <v>6082</v>
      </c>
      <c r="C29" s="3" t="s">
        <v>6081</v>
      </c>
      <c r="D29" s="48" t="s">
        <v>382</v>
      </c>
      <c r="E29" s="48" t="s">
        <v>338</v>
      </c>
      <c r="F29" s="48" t="s">
        <v>5610</v>
      </c>
      <c r="G29" s="48" t="s">
        <v>322</v>
      </c>
      <c r="H29" s="48">
        <v>1</v>
      </c>
      <c r="I29" s="48">
        <v>9999999</v>
      </c>
      <c r="J29" s="48">
        <v>2013</v>
      </c>
      <c r="K29" s="48">
        <v>2013</v>
      </c>
      <c r="L29" s="48">
        <v>1</v>
      </c>
      <c r="M29" s="48" t="s">
        <v>6083</v>
      </c>
    </row>
    <row r="30" spans="2:13" hidden="1">
      <c r="B30" s="48" t="s">
        <v>6084</v>
      </c>
      <c r="C30" s="3" t="s">
        <v>6029</v>
      </c>
      <c r="D30" s="48" t="s">
        <v>334</v>
      </c>
      <c r="E30" s="48" t="s">
        <v>338</v>
      </c>
      <c r="F30" s="48" t="s">
        <v>5610</v>
      </c>
      <c r="G30" s="48" t="s">
        <v>322</v>
      </c>
      <c r="H30" s="48">
        <v>1</v>
      </c>
      <c r="I30" s="48">
        <v>9999999</v>
      </c>
      <c r="J30" s="48">
        <v>2013</v>
      </c>
      <c r="K30" s="48">
        <v>2013</v>
      </c>
      <c r="L30" s="48">
        <v>1</v>
      </c>
    </row>
    <row r="31" spans="2:13" hidden="1">
      <c r="B31" s="48" t="s">
        <v>6086</v>
      </c>
      <c r="C31" s="3" t="s">
        <v>6085</v>
      </c>
      <c r="D31" s="48" t="s">
        <v>382</v>
      </c>
      <c r="E31" s="48" t="s">
        <v>338</v>
      </c>
      <c r="F31" s="48" t="s">
        <v>5610</v>
      </c>
      <c r="G31" s="48" t="s">
        <v>322</v>
      </c>
      <c r="H31" s="48">
        <v>1</v>
      </c>
      <c r="I31" s="48">
        <v>9999999</v>
      </c>
      <c r="J31" s="48">
        <v>2013</v>
      </c>
      <c r="K31" s="48">
        <v>2013</v>
      </c>
      <c r="L31" s="48">
        <v>1</v>
      </c>
    </row>
    <row r="32" spans="2:13" hidden="1">
      <c r="B32" s="48" t="s">
        <v>6088</v>
      </c>
      <c r="C32" s="3" t="s">
        <v>6087</v>
      </c>
      <c r="D32" s="48" t="s">
        <v>382</v>
      </c>
      <c r="E32" s="48" t="s">
        <v>338</v>
      </c>
      <c r="F32" s="48" t="s">
        <v>5610</v>
      </c>
      <c r="G32" s="48" t="s">
        <v>322</v>
      </c>
      <c r="H32" s="48">
        <v>1</v>
      </c>
      <c r="I32" s="48">
        <v>9999999</v>
      </c>
      <c r="J32" s="48">
        <v>2013</v>
      </c>
      <c r="K32" s="48">
        <v>2013</v>
      </c>
      <c r="L32" s="48">
        <v>1</v>
      </c>
    </row>
    <row r="33" spans="1:12" hidden="1">
      <c r="B33" s="48" t="s">
        <v>6090</v>
      </c>
      <c r="C33" s="3" t="s">
        <v>6089</v>
      </c>
      <c r="D33" s="48" t="s">
        <v>382</v>
      </c>
      <c r="E33" s="48" t="s">
        <v>338</v>
      </c>
      <c r="F33" s="48" t="s">
        <v>5610</v>
      </c>
      <c r="G33" s="48" t="s">
        <v>322</v>
      </c>
      <c r="H33" s="48">
        <v>1</v>
      </c>
      <c r="I33" s="48">
        <v>9999999</v>
      </c>
      <c r="J33" s="48">
        <v>2013</v>
      </c>
      <c r="K33" s="48">
        <v>2013</v>
      </c>
      <c r="L33" s="48">
        <v>1</v>
      </c>
    </row>
    <row r="34" spans="1:12" hidden="1">
      <c r="B34" s="48" t="s">
        <v>6092</v>
      </c>
      <c r="C34" s="3" t="s">
        <v>6091</v>
      </c>
      <c r="D34" s="48" t="s">
        <v>382</v>
      </c>
      <c r="E34" s="48" t="s">
        <v>310</v>
      </c>
      <c r="F34" s="48" t="s">
        <v>310</v>
      </c>
      <c r="G34" s="48" t="s">
        <v>303</v>
      </c>
      <c r="H34" s="48" t="s">
        <v>310</v>
      </c>
      <c r="I34" s="48" t="s">
        <v>310</v>
      </c>
      <c r="J34" s="48">
        <v>2013</v>
      </c>
      <c r="K34" s="48">
        <v>2013</v>
      </c>
      <c r="L34" s="48">
        <v>1</v>
      </c>
    </row>
    <row r="35" spans="1:12" hidden="1">
      <c r="B35" s="48" t="s">
        <v>6094</v>
      </c>
      <c r="C35" s="3" t="s">
        <v>6093</v>
      </c>
      <c r="D35" s="48" t="s">
        <v>382</v>
      </c>
      <c r="E35" s="48" t="s">
        <v>310</v>
      </c>
      <c r="F35" s="48" t="s">
        <v>310</v>
      </c>
      <c r="G35" s="48" t="s">
        <v>322</v>
      </c>
      <c r="H35" s="48">
        <v>0</v>
      </c>
      <c r="I35" s="48">
        <v>100</v>
      </c>
      <c r="J35" s="48">
        <v>2013</v>
      </c>
      <c r="K35" s="48">
        <v>2013</v>
      </c>
      <c r="L35" s="48">
        <v>1</v>
      </c>
    </row>
    <row r="36" spans="1:12" hidden="1">
      <c r="B36" s="48" t="s">
        <v>6096</v>
      </c>
      <c r="C36" s="3" t="s">
        <v>6095</v>
      </c>
      <c r="D36" s="48" t="s">
        <v>382</v>
      </c>
      <c r="E36" s="48" t="s">
        <v>338</v>
      </c>
      <c r="F36" s="48" t="s">
        <v>5610</v>
      </c>
      <c r="G36" s="48" t="s">
        <v>322</v>
      </c>
      <c r="H36" s="48">
        <v>1</v>
      </c>
      <c r="I36" s="48">
        <v>9999999</v>
      </c>
      <c r="J36" s="48">
        <v>2013</v>
      </c>
      <c r="K36" s="48">
        <v>2013</v>
      </c>
      <c r="L36" s="48">
        <v>1</v>
      </c>
    </row>
    <row r="37" spans="1:12" hidden="1">
      <c r="B37" s="48" t="s">
        <v>6098</v>
      </c>
      <c r="C37" s="3" t="s">
        <v>6097</v>
      </c>
      <c r="D37" s="48" t="s">
        <v>382</v>
      </c>
      <c r="E37" s="48" t="s">
        <v>338</v>
      </c>
      <c r="F37" s="48" t="s">
        <v>5610</v>
      </c>
      <c r="G37" s="48" t="s">
        <v>322</v>
      </c>
      <c r="H37" s="48">
        <v>1</v>
      </c>
      <c r="I37" s="48">
        <v>9999999</v>
      </c>
      <c r="J37" s="48">
        <v>2013</v>
      </c>
      <c r="K37" s="48">
        <v>2013</v>
      </c>
      <c r="L37" s="48">
        <v>1</v>
      </c>
    </row>
    <row r="38" spans="1:12" hidden="1">
      <c r="B38" s="48" t="s">
        <v>6100</v>
      </c>
      <c r="C38" s="3" t="s">
        <v>6099</v>
      </c>
      <c r="D38" s="48" t="s">
        <v>382</v>
      </c>
      <c r="E38" s="48" t="s">
        <v>338</v>
      </c>
      <c r="F38" s="48" t="s">
        <v>5610</v>
      </c>
      <c r="G38" s="48" t="s">
        <v>322</v>
      </c>
      <c r="H38" s="48">
        <v>1</v>
      </c>
      <c r="I38" s="48">
        <v>9999999</v>
      </c>
      <c r="J38" s="48">
        <v>2013</v>
      </c>
      <c r="K38" s="48">
        <v>2013</v>
      </c>
      <c r="L38" s="48">
        <v>1</v>
      </c>
    </row>
    <row r="39" spans="1:12" hidden="1">
      <c r="B39" s="48" t="s">
        <v>6102</v>
      </c>
      <c r="C39" s="3" t="s">
        <v>6101</v>
      </c>
      <c r="D39" s="48" t="s">
        <v>382</v>
      </c>
      <c r="E39" s="48" t="s">
        <v>338</v>
      </c>
      <c r="F39" s="48" t="s">
        <v>5610</v>
      </c>
      <c r="G39" s="48" t="s">
        <v>322</v>
      </c>
      <c r="H39" s="48">
        <v>1</v>
      </c>
      <c r="I39" s="48">
        <v>9999999</v>
      </c>
      <c r="J39" s="48">
        <v>2013</v>
      </c>
      <c r="K39" s="48">
        <v>2013</v>
      </c>
      <c r="L39" s="48">
        <v>1</v>
      </c>
    </row>
    <row r="40" spans="1:12" hidden="1">
      <c r="B40" s="48" t="s">
        <v>6103</v>
      </c>
      <c r="C40" s="3" t="s">
        <v>6104</v>
      </c>
      <c r="D40" s="48" t="s">
        <v>334</v>
      </c>
      <c r="E40" s="48" t="s">
        <v>589</v>
      </c>
      <c r="F40" s="48" t="s">
        <v>5610</v>
      </c>
      <c r="G40" s="48" t="s">
        <v>322</v>
      </c>
      <c r="H40" s="48">
        <v>0</v>
      </c>
      <c r="I40" s="48">
        <v>9999999</v>
      </c>
      <c r="J40" s="48">
        <v>2013</v>
      </c>
      <c r="K40" s="48">
        <v>2013</v>
      </c>
      <c r="L40" s="48">
        <v>1</v>
      </c>
    </row>
    <row r="41" spans="1:12" hidden="1">
      <c r="B41" s="48" t="s">
        <v>6106</v>
      </c>
      <c r="C41" s="3" t="s">
        <v>6105</v>
      </c>
      <c r="D41" s="48" t="s">
        <v>382</v>
      </c>
      <c r="E41" s="48" t="s">
        <v>338</v>
      </c>
      <c r="F41" s="48" t="s">
        <v>5610</v>
      </c>
      <c r="G41" s="48" t="s">
        <v>322</v>
      </c>
      <c r="H41" s="48">
        <v>1</v>
      </c>
      <c r="I41" s="48">
        <v>9999999</v>
      </c>
      <c r="J41" s="48">
        <v>2013</v>
      </c>
      <c r="K41" s="48">
        <v>2013</v>
      </c>
      <c r="L41" s="48">
        <v>1</v>
      </c>
    </row>
    <row r="42" spans="1:12" hidden="1">
      <c r="B42" s="48" t="s">
        <v>6108</v>
      </c>
      <c r="C42" s="3" t="s">
        <v>6107</v>
      </c>
      <c r="D42" s="48" t="s">
        <v>382</v>
      </c>
      <c r="E42" s="48" t="s">
        <v>338</v>
      </c>
      <c r="F42" s="48" t="s">
        <v>5610</v>
      </c>
      <c r="G42" s="48" t="s">
        <v>322</v>
      </c>
      <c r="H42" s="48">
        <v>1</v>
      </c>
      <c r="I42" s="48">
        <v>9999999</v>
      </c>
      <c r="J42" s="48">
        <v>2013</v>
      </c>
      <c r="K42" s="48">
        <v>2013</v>
      </c>
      <c r="L42" s="48">
        <v>1</v>
      </c>
    </row>
    <row r="43" spans="1:12" hidden="1">
      <c r="B43" s="10" t="s">
        <v>6110</v>
      </c>
      <c r="C43" s="3" t="s">
        <v>6109</v>
      </c>
      <c r="D43" s="48" t="s">
        <v>382</v>
      </c>
      <c r="E43" s="48" t="s">
        <v>338</v>
      </c>
      <c r="F43" s="48" t="s">
        <v>5610</v>
      </c>
      <c r="G43" s="48" t="s">
        <v>322</v>
      </c>
      <c r="H43" s="48">
        <v>1</v>
      </c>
      <c r="I43" s="48">
        <v>9999999</v>
      </c>
      <c r="J43" s="48">
        <v>2013</v>
      </c>
      <c r="K43" s="48">
        <v>2013</v>
      </c>
      <c r="L43" s="48">
        <v>1</v>
      </c>
    </row>
    <row r="44" spans="1:12" hidden="1">
      <c r="B44" s="19" t="s">
        <v>6111</v>
      </c>
      <c r="C44" s="3" t="s">
        <v>6112</v>
      </c>
      <c r="D44" s="48" t="s">
        <v>334</v>
      </c>
      <c r="E44" s="48" t="s">
        <v>589</v>
      </c>
      <c r="F44" s="48" t="s">
        <v>5610</v>
      </c>
      <c r="G44" s="48" t="s">
        <v>322</v>
      </c>
      <c r="H44" s="48">
        <v>0</v>
      </c>
      <c r="I44" s="48">
        <v>9999999</v>
      </c>
      <c r="J44" s="48">
        <v>2013</v>
      </c>
      <c r="K44" s="48">
        <v>2013</v>
      </c>
      <c r="L44" s="48">
        <v>1</v>
      </c>
    </row>
    <row r="45" spans="1:12" hidden="1">
      <c r="B45" s="48" t="s">
        <v>6114</v>
      </c>
      <c r="C45" s="3" t="s">
        <v>6113</v>
      </c>
      <c r="D45" s="48" t="s">
        <v>382</v>
      </c>
      <c r="E45" s="48" t="s">
        <v>310</v>
      </c>
      <c r="F45" s="48" t="s">
        <v>310</v>
      </c>
      <c r="G45" s="48" t="s">
        <v>303</v>
      </c>
      <c r="H45" s="48" t="s">
        <v>310</v>
      </c>
      <c r="I45" s="48" t="s">
        <v>310</v>
      </c>
      <c r="J45" s="48">
        <v>2013</v>
      </c>
      <c r="K45" s="48">
        <v>2013</v>
      </c>
      <c r="L45" s="48">
        <v>1</v>
      </c>
    </row>
    <row r="46" spans="1:12" hidden="1">
      <c r="B46" s="48" t="s">
        <v>6116</v>
      </c>
      <c r="C46" s="3" t="s">
        <v>6115</v>
      </c>
      <c r="D46" s="48" t="s">
        <v>382</v>
      </c>
      <c r="E46" s="48" t="s">
        <v>310</v>
      </c>
      <c r="F46" s="48" t="s">
        <v>310</v>
      </c>
      <c r="G46" s="48" t="s">
        <v>322</v>
      </c>
      <c r="H46" s="48">
        <v>0</v>
      </c>
      <c r="I46" s="48">
        <v>100</v>
      </c>
      <c r="J46" s="48">
        <v>2013</v>
      </c>
      <c r="K46" s="48">
        <v>2013</v>
      </c>
      <c r="L46" s="48">
        <v>1</v>
      </c>
    </row>
    <row r="47" spans="1:12" hidden="1">
      <c r="B47" s="48" t="s">
        <v>6118</v>
      </c>
      <c r="C47" s="3" t="s">
        <v>6117</v>
      </c>
      <c r="D47" s="48" t="s">
        <v>382</v>
      </c>
      <c r="E47" s="48" t="s">
        <v>310</v>
      </c>
      <c r="F47" s="48" t="s">
        <v>310</v>
      </c>
      <c r="G47" s="48" t="s">
        <v>322</v>
      </c>
      <c r="H47" s="48">
        <v>0</v>
      </c>
      <c r="I47" s="48">
        <v>100</v>
      </c>
      <c r="J47" s="48">
        <v>2013</v>
      </c>
      <c r="K47" s="48">
        <v>2013</v>
      </c>
      <c r="L47" s="48">
        <v>1</v>
      </c>
    </row>
    <row r="48" spans="1:12">
      <c r="A48" s="48">
        <v>1</v>
      </c>
      <c r="B48" s="48" t="s">
        <v>6120</v>
      </c>
      <c r="C48" s="3" t="s">
        <v>6119</v>
      </c>
      <c r="D48" s="48" t="s">
        <v>382</v>
      </c>
      <c r="E48" s="48" t="s">
        <v>338</v>
      </c>
      <c r="F48" s="48" t="s">
        <v>5610</v>
      </c>
      <c r="G48" s="48" t="s">
        <v>322</v>
      </c>
      <c r="H48" s="48">
        <v>0</v>
      </c>
      <c r="I48" s="48">
        <v>9999999</v>
      </c>
      <c r="J48" s="48">
        <v>2013</v>
      </c>
      <c r="K48" s="48">
        <v>2013</v>
      </c>
      <c r="L48" s="48">
        <v>1</v>
      </c>
    </row>
    <row r="49" spans="2:12" hidden="1">
      <c r="B49" s="48" t="s">
        <v>6122</v>
      </c>
      <c r="C49" s="3" t="s">
        <v>6121</v>
      </c>
      <c r="D49" s="48" t="s">
        <v>382</v>
      </c>
      <c r="E49" s="48" t="s">
        <v>338</v>
      </c>
      <c r="F49" s="48" t="s">
        <v>5610</v>
      </c>
      <c r="G49" s="48" t="s">
        <v>322</v>
      </c>
      <c r="H49" s="48">
        <v>0</v>
      </c>
      <c r="I49" s="48">
        <v>9999999</v>
      </c>
      <c r="J49" s="48">
        <v>2013</v>
      </c>
      <c r="K49" s="48">
        <v>2013</v>
      </c>
      <c r="L49" s="48">
        <v>1</v>
      </c>
    </row>
    <row r="50" spans="2:12" hidden="1">
      <c r="B50" s="48" t="s">
        <v>6124</v>
      </c>
      <c r="C50" s="3" t="s">
        <v>6123</v>
      </c>
      <c r="D50" s="48" t="s">
        <v>334</v>
      </c>
      <c r="E50" s="48" t="s">
        <v>589</v>
      </c>
      <c r="F50" s="48" t="s">
        <v>5610</v>
      </c>
      <c r="G50" s="48" t="s">
        <v>322</v>
      </c>
      <c r="H50" s="48">
        <v>0</v>
      </c>
      <c r="I50" s="48">
        <v>9999999</v>
      </c>
      <c r="J50" s="48">
        <v>2013</v>
      </c>
      <c r="K50" s="48">
        <v>2013</v>
      </c>
      <c r="L50" s="48">
        <v>1</v>
      </c>
    </row>
    <row r="51" spans="2:12" hidden="1">
      <c r="B51" s="48" t="s">
        <v>6126</v>
      </c>
      <c r="C51" s="3" t="s">
        <v>6125</v>
      </c>
      <c r="D51" s="48" t="s">
        <v>382</v>
      </c>
      <c r="E51" s="48" t="s">
        <v>338</v>
      </c>
      <c r="F51" s="48" t="s">
        <v>5610</v>
      </c>
      <c r="G51" s="48" t="s">
        <v>322</v>
      </c>
      <c r="H51" s="48">
        <v>0</v>
      </c>
      <c r="I51" s="48">
        <v>9999999</v>
      </c>
      <c r="J51" s="48">
        <v>2013</v>
      </c>
      <c r="K51" s="48">
        <v>2013</v>
      </c>
      <c r="L51" s="48">
        <v>1</v>
      </c>
    </row>
    <row r="52" spans="2:12" hidden="1">
      <c r="B52" s="48" t="s">
        <v>6127</v>
      </c>
      <c r="C52" s="3" t="s">
        <v>6128</v>
      </c>
      <c r="D52" s="48" t="s">
        <v>334</v>
      </c>
      <c r="E52" s="48" t="s">
        <v>589</v>
      </c>
      <c r="F52" s="48" t="s">
        <v>5610</v>
      </c>
      <c r="G52" s="48" t="s">
        <v>322</v>
      </c>
      <c r="H52" s="48">
        <v>0</v>
      </c>
      <c r="I52" s="48">
        <v>9999999</v>
      </c>
      <c r="J52" s="48">
        <v>2013</v>
      </c>
      <c r="K52" s="48">
        <v>2013</v>
      </c>
      <c r="L52" s="48">
        <v>1</v>
      </c>
    </row>
    <row r="53" spans="2:12" hidden="1">
      <c r="B53" s="48" t="s">
        <v>6130</v>
      </c>
      <c r="C53" s="3" t="s">
        <v>6129</v>
      </c>
      <c r="D53" s="48" t="s">
        <v>382</v>
      </c>
      <c r="E53" s="48" t="s">
        <v>310</v>
      </c>
      <c r="F53" s="48" t="s">
        <v>310</v>
      </c>
      <c r="G53" s="48" t="s">
        <v>303</v>
      </c>
      <c r="H53" s="48" t="s">
        <v>310</v>
      </c>
      <c r="I53" s="48" t="s">
        <v>310</v>
      </c>
      <c r="J53" s="48">
        <v>2013</v>
      </c>
      <c r="K53" s="48">
        <v>2013</v>
      </c>
      <c r="L53" s="48">
        <v>1</v>
      </c>
    </row>
    <row r="54" spans="2:12" hidden="1">
      <c r="B54" s="48" t="s">
        <v>6131</v>
      </c>
      <c r="C54" s="3" t="s">
        <v>6132</v>
      </c>
      <c r="D54" s="48" t="s">
        <v>382</v>
      </c>
      <c r="E54" s="48" t="s">
        <v>338</v>
      </c>
      <c r="F54" s="48" t="s">
        <v>5610</v>
      </c>
      <c r="G54" s="48" t="s">
        <v>322</v>
      </c>
      <c r="H54" s="48">
        <v>0</v>
      </c>
      <c r="I54" s="48">
        <v>9999999</v>
      </c>
      <c r="J54" s="48">
        <v>2013</v>
      </c>
      <c r="K54" s="48">
        <v>2013</v>
      </c>
      <c r="L54" s="48">
        <v>1</v>
      </c>
    </row>
    <row r="55" spans="2:12" hidden="1">
      <c r="B55" s="48" t="s">
        <v>6133</v>
      </c>
      <c r="C55" s="3" t="s">
        <v>6134</v>
      </c>
      <c r="D55" s="48" t="s">
        <v>382</v>
      </c>
      <c r="E55" s="48" t="s">
        <v>338</v>
      </c>
      <c r="F55" s="48" t="s">
        <v>5610</v>
      </c>
      <c r="G55" s="48" t="s">
        <v>322</v>
      </c>
      <c r="H55" s="48">
        <v>0</v>
      </c>
      <c r="I55" s="48">
        <v>9999999</v>
      </c>
      <c r="J55" s="48">
        <v>2013</v>
      </c>
      <c r="K55" s="48">
        <v>2013</v>
      </c>
      <c r="L55" s="48">
        <v>1</v>
      </c>
    </row>
    <row r="56" spans="2:12" hidden="1">
      <c r="B56" s="48" t="s">
        <v>6136</v>
      </c>
      <c r="C56" s="3" t="s">
        <v>6135</v>
      </c>
      <c r="D56" s="48" t="s">
        <v>382</v>
      </c>
      <c r="E56" s="48" t="s">
        <v>310</v>
      </c>
      <c r="F56" s="48" t="s">
        <v>310</v>
      </c>
      <c r="G56" s="48" t="s">
        <v>303</v>
      </c>
      <c r="H56" s="48" t="s">
        <v>310</v>
      </c>
      <c r="I56" s="48" t="s">
        <v>310</v>
      </c>
      <c r="J56" s="48">
        <v>2013</v>
      </c>
      <c r="K56" s="48">
        <v>2013</v>
      </c>
      <c r="L56" s="48">
        <v>1</v>
      </c>
    </row>
    <row r="57" spans="2:12" hidden="1">
      <c r="B57" s="19" t="s">
        <v>6138</v>
      </c>
      <c r="C57" s="3" t="s">
        <v>6137</v>
      </c>
      <c r="D57" s="48" t="s">
        <v>382</v>
      </c>
      <c r="E57" s="48" t="s">
        <v>338</v>
      </c>
      <c r="F57" s="48" t="s">
        <v>5610</v>
      </c>
      <c r="G57" s="48" t="s">
        <v>322</v>
      </c>
      <c r="H57" s="48">
        <v>0</v>
      </c>
      <c r="I57" s="48">
        <v>9999999</v>
      </c>
      <c r="J57" s="48">
        <v>2013</v>
      </c>
      <c r="K57" s="48">
        <v>2013</v>
      </c>
      <c r="L57" s="48">
        <v>1</v>
      </c>
    </row>
    <row r="58" spans="2:12" hidden="1">
      <c r="B58" s="48" t="s">
        <v>6140</v>
      </c>
      <c r="C58" s="3" t="s">
        <v>6142</v>
      </c>
      <c r="D58" s="48" t="s">
        <v>382</v>
      </c>
      <c r="E58" s="48" t="s">
        <v>338</v>
      </c>
      <c r="F58" s="48" t="s">
        <v>5610</v>
      </c>
      <c r="G58" s="48" t="s">
        <v>322</v>
      </c>
      <c r="H58" s="48">
        <v>0</v>
      </c>
      <c r="I58" s="48">
        <v>9999999</v>
      </c>
      <c r="J58" s="48">
        <v>2013</v>
      </c>
      <c r="K58" s="48">
        <v>2013</v>
      </c>
      <c r="L58" s="48">
        <v>1</v>
      </c>
    </row>
    <row r="59" spans="2:12" hidden="1">
      <c r="B59" s="48" t="s">
        <v>6141</v>
      </c>
      <c r="C59" s="3" t="s">
        <v>6143</v>
      </c>
      <c r="D59" s="48" t="s">
        <v>382</v>
      </c>
      <c r="E59" s="48" t="s">
        <v>338</v>
      </c>
      <c r="F59" s="48" t="s">
        <v>5610</v>
      </c>
      <c r="G59" s="48" t="s">
        <v>322</v>
      </c>
      <c r="H59" s="48">
        <v>0</v>
      </c>
      <c r="I59" s="48">
        <v>9999999</v>
      </c>
      <c r="J59" s="48">
        <v>2013</v>
      </c>
      <c r="K59" s="48">
        <v>2013</v>
      </c>
      <c r="L59" s="48">
        <v>1</v>
      </c>
    </row>
    <row r="60" spans="2:12" hidden="1">
      <c r="B60" s="48" t="s">
        <v>6145</v>
      </c>
      <c r="C60" s="3" t="s">
        <v>6144</v>
      </c>
      <c r="D60" s="48" t="s">
        <v>382</v>
      </c>
      <c r="E60" s="48" t="s">
        <v>338</v>
      </c>
      <c r="F60" s="48" t="s">
        <v>5610</v>
      </c>
      <c r="G60" s="48" t="s">
        <v>322</v>
      </c>
      <c r="H60" s="48">
        <v>0</v>
      </c>
      <c r="I60" s="48">
        <v>9999999</v>
      </c>
      <c r="J60" s="48">
        <v>2013</v>
      </c>
      <c r="K60" s="48">
        <v>2013</v>
      </c>
      <c r="L60" s="48">
        <v>1</v>
      </c>
    </row>
    <row r="61" spans="2:12" hidden="1">
      <c r="B61" s="48" t="s">
        <v>6147</v>
      </c>
      <c r="C61" s="3" t="s">
        <v>6146</v>
      </c>
      <c r="D61" s="48" t="s">
        <v>382</v>
      </c>
      <c r="E61" s="48" t="s">
        <v>310</v>
      </c>
      <c r="F61" s="48" t="s">
        <v>310</v>
      </c>
      <c r="G61" s="48" t="s">
        <v>303</v>
      </c>
      <c r="H61" s="48" t="s">
        <v>310</v>
      </c>
      <c r="I61" s="48" t="s">
        <v>310</v>
      </c>
      <c r="J61" s="48">
        <v>2013</v>
      </c>
      <c r="K61" s="48">
        <v>2013</v>
      </c>
      <c r="L61" s="48">
        <v>1</v>
      </c>
    </row>
    <row r="62" spans="2:12" hidden="1">
      <c r="B62" s="48" t="s">
        <v>6148</v>
      </c>
      <c r="C62" s="3" t="s">
        <v>6139</v>
      </c>
      <c r="D62" s="48" t="s">
        <v>382</v>
      </c>
      <c r="E62" s="48" t="s">
        <v>338</v>
      </c>
      <c r="F62" s="48" t="s">
        <v>5610</v>
      </c>
      <c r="G62" s="48" t="s">
        <v>322</v>
      </c>
      <c r="H62" s="48">
        <v>0</v>
      </c>
      <c r="I62" s="48">
        <v>9999999</v>
      </c>
      <c r="J62" s="48">
        <v>2013</v>
      </c>
      <c r="K62" s="48">
        <v>2013</v>
      </c>
      <c r="L62" s="48">
        <v>1</v>
      </c>
    </row>
    <row r="63" spans="2:12" hidden="1">
      <c r="B63" s="48" t="s">
        <v>6149</v>
      </c>
      <c r="C63" s="3" t="s">
        <v>1211</v>
      </c>
      <c r="D63" s="48" t="s">
        <v>382</v>
      </c>
      <c r="E63" s="48" t="s">
        <v>338</v>
      </c>
      <c r="F63" s="48" t="s">
        <v>5610</v>
      </c>
      <c r="G63" s="48" t="s">
        <v>322</v>
      </c>
      <c r="H63" s="48">
        <v>0</v>
      </c>
      <c r="I63" s="48">
        <v>9999999</v>
      </c>
      <c r="J63" s="48">
        <v>2013</v>
      </c>
      <c r="K63" s="48">
        <v>2013</v>
      </c>
      <c r="L63" s="48">
        <v>1</v>
      </c>
    </row>
    <row r="64" spans="2:12" hidden="1">
      <c r="B64" s="48" t="s">
        <v>6151</v>
      </c>
      <c r="C64" s="3" t="s">
        <v>6150</v>
      </c>
      <c r="D64" s="48" t="s">
        <v>382</v>
      </c>
      <c r="E64" s="48" t="s">
        <v>310</v>
      </c>
      <c r="F64" s="48" t="s">
        <v>310</v>
      </c>
      <c r="G64" s="48" t="s">
        <v>303</v>
      </c>
      <c r="H64" s="48" t="s">
        <v>310</v>
      </c>
      <c r="I64" s="48" t="s">
        <v>310</v>
      </c>
      <c r="J64" s="48">
        <v>2013</v>
      </c>
      <c r="K64" s="48">
        <v>2013</v>
      </c>
      <c r="L64" s="48">
        <v>1</v>
      </c>
    </row>
    <row r="65" spans="1:12" hidden="1">
      <c r="B65" s="48" t="s">
        <v>6153</v>
      </c>
      <c r="C65" s="3" t="s">
        <v>6152</v>
      </c>
      <c r="D65" s="48" t="s">
        <v>382</v>
      </c>
      <c r="E65" s="48" t="s">
        <v>338</v>
      </c>
      <c r="F65" s="48" t="s">
        <v>5610</v>
      </c>
      <c r="G65" s="48" t="s">
        <v>322</v>
      </c>
      <c r="H65" s="48">
        <v>0</v>
      </c>
      <c r="I65" s="48">
        <v>9999999</v>
      </c>
      <c r="J65" s="48">
        <v>2013</v>
      </c>
      <c r="K65" s="48">
        <v>2013</v>
      </c>
      <c r="L65" s="48">
        <v>1</v>
      </c>
    </row>
    <row r="66" spans="1:12" hidden="1">
      <c r="B66" s="48" t="s">
        <v>6154</v>
      </c>
      <c r="C66" s="3" t="s">
        <v>6155</v>
      </c>
      <c r="D66" s="48" t="s">
        <v>382</v>
      </c>
      <c r="E66" s="48" t="s">
        <v>338</v>
      </c>
      <c r="F66" s="48" t="s">
        <v>5610</v>
      </c>
      <c r="G66" s="48" t="s">
        <v>322</v>
      </c>
      <c r="H66" s="48">
        <v>0</v>
      </c>
      <c r="I66" s="48">
        <v>9999999</v>
      </c>
      <c r="J66" s="48">
        <v>2013</v>
      </c>
      <c r="K66" s="48">
        <v>2013</v>
      </c>
      <c r="L66" s="48">
        <v>1</v>
      </c>
    </row>
    <row r="67" spans="1:12">
      <c r="A67" s="48">
        <v>1</v>
      </c>
      <c r="B67" s="10" t="s">
        <v>6157</v>
      </c>
      <c r="C67" s="3" t="s">
        <v>6156</v>
      </c>
      <c r="D67" s="48" t="s">
        <v>382</v>
      </c>
      <c r="E67" s="48" t="s">
        <v>310</v>
      </c>
      <c r="F67" s="48" t="s">
        <v>310</v>
      </c>
      <c r="G67" s="48" t="s">
        <v>303</v>
      </c>
      <c r="H67" s="48" t="s">
        <v>310</v>
      </c>
      <c r="I67" s="48" t="s">
        <v>310</v>
      </c>
      <c r="J67" s="48">
        <v>2013</v>
      </c>
      <c r="K67" s="48">
        <v>2013</v>
      </c>
      <c r="L67" s="48">
        <v>1</v>
      </c>
    </row>
    <row r="68" spans="1:12" hidden="1">
      <c r="B68" s="48" t="s">
        <v>6159</v>
      </c>
      <c r="C68" s="3" t="s">
        <v>6158</v>
      </c>
      <c r="D68" s="48" t="s">
        <v>382</v>
      </c>
      <c r="E68" s="48" t="s">
        <v>338</v>
      </c>
      <c r="F68" s="48" t="s">
        <v>5610</v>
      </c>
      <c r="G68" s="48" t="s">
        <v>322</v>
      </c>
      <c r="H68" s="48">
        <v>0</v>
      </c>
      <c r="I68" s="48">
        <v>9999999</v>
      </c>
      <c r="J68" s="48">
        <v>2013</v>
      </c>
      <c r="K68" s="48">
        <v>2013</v>
      </c>
      <c r="L68" s="48">
        <v>1</v>
      </c>
    </row>
    <row r="69" spans="1:12" hidden="1">
      <c r="B69" s="48" t="s">
        <v>6161</v>
      </c>
      <c r="C69" s="3" t="s">
        <v>6160</v>
      </c>
      <c r="D69" s="48" t="s">
        <v>382</v>
      </c>
      <c r="E69" s="48" t="s">
        <v>338</v>
      </c>
      <c r="F69" s="48" t="s">
        <v>5610</v>
      </c>
      <c r="G69" s="48" t="s">
        <v>322</v>
      </c>
      <c r="H69" s="48">
        <v>1</v>
      </c>
      <c r="I69" s="48">
        <v>9999999</v>
      </c>
      <c r="J69" s="48">
        <v>2013</v>
      </c>
      <c r="K69" s="48">
        <v>2013</v>
      </c>
      <c r="L69" s="48">
        <v>1</v>
      </c>
    </row>
    <row r="70" spans="1:12" hidden="1">
      <c r="B70" s="48" t="s">
        <v>6163</v>
      </c>
      <c r="C70" s="3" t="s">
        <v>6162</v>
      </c>
      <c r="D70" s="48" t="s">
        <v>382</v>
      </c>
      <c r="E70" s="48" t="s">
        <v>338</v>
      </c>
      <c r="F70" s="48" t="s">
        <v>5610</v>
      </c>
      <c r="G70" s="48" t="s">
        <v>322</v>
      </c>
      <c r="H70" s="48">
        <v>1</v>
      </c>
      <c r="I70" s="48">
        <v>9999999</v>
      </c>
      <c r="J70" s="48">
        <v>2013</v>
      </c>
      <c r="K70" s="48">
        <v>2013</v>
      </c>
      <c r="L70" s="48">
        <v>1</v>
      </c>
    </row>
    <row r="71" spans="1:12" hidden="1">
      <c r="B71" s="19" t="s">
        <v>6166</v>
      </c>
      <c r="C71" s="3" t="s">
        <v>6164</v>
      </c>
      <c r="D71" s="48" t="s">
        <v>382</v>
      </c>
      <c r="E71" s="48" t="s">
        <v>338</v>
      </c>
      <c r="F71" s="48" t="s">
        <v>5610</v>
      </c>
      <c r="G71" s="48" t="s">
        <v>322</v>
      </c>
      <c r="H71" s="48">
        <v>1</v>
      </c>
      <c r="I71" s="48">
        <v>9999999</v>
      </c>
      <c r="J71" s="48">
        <v>2013</v>
      </c>
      <c r="K71" s="48">
        <v>2013</v>
      </c>
      <c r="L71" s="48">
        <v>1</v>
      </c>
    </row>
    <row r="72" spans="1:12" hidden="1">
      <c r="B72" s="48" t="s">
        <v>6167</v>
      </c>
      <c r="C72" s="3" t="s">
        <v>6165</v>
      </c>
      <c r="D72" s="48" t="s">
        <v>382</v>
      </c>
      <c r="E72" s="48" t="s">
        <v>338</v>
      </c>
      <c r="F72" s="48" t="s">
        <v>5610</v>
      </c>
      <c r="G72" s="48" t="s">
        <v>322</v>
      </c>
      <c r="H72" s="48">
        <v>1</v>
      </c>
      <c r="I72" s="48">
        <v>9999999</v>
      </c>
      <c r="J72" s="48">
        <v>2013</v>
      </c>
      <c r="K72" s="48">
        <v>2013</v>
      </c>
      <c r="L72" s="48">
        <v>1</v>
      </c>
    </row>
    <row r="73" spans="1:12" hidden="1">
      <c r="B73" s="48" t="s">
        <v>6169</v>
      </c>
      <c r="C73" s="3" t="s">
        <v>6168</v>
      </c>
      <c r="D73" s="48" t="s">
        <v>382</v>
      </c>
      <c r="E73" s="48" t="s">
        <v>338</v>
      </c>
      <c r="F73" s="48" t="s">
        <v>5610</v>
      </c>
      <c r="G73" s="48" t="s">
        <v>322</v>
      </c>
      <c r="H73" s="48">
        <v>1</v>
      </c>
      <c r="I73" s="48">
        <v>9999999</v>
      </c>
      <c r="J73" s="48">
        <v>2013</v>
      </c>
      <c r="K73" s="48">
        <v>2013</v>
      </c>
      <c r="L73" s="48">
        <v>1</v>
      </c>
    </row>
    <row r="74" spans="1:12">
      <c r="A74" s="48">
        <v>1</v>
      </c>
      <c r="B74" s="48" t="s">
        <v>6171</v>
      </c>
      <c r="C74" s="3" t="s">
        <v>6170</v>
      </c>
      <c r="D74" s="48" t="s">
        <v>382</v>
      </c>
      <c r="E74" s="48" t="s">
        <v>310</v>
      </c>
      <c r="F74" s="48" t="s">
        <v>310</v>
      </c>
      <c r="G74" s="48" t="s">
        <v>322</v>
      </c>
      <c r="H74" s="48">
        <v>0</v>
      </c>
      <c r="I74" s="48">
        <v>100</v>
      </c>
      <c r="J74" s="48">
        <v>2013</v>
      </c>
      <c r="K74" s="48">
        <v>2013</v>
      </c>
      <c r="L74" s="48">
        <v>1</v>
      </c>
    </row>
    <row r="75" spans="1:12" hidden="1">
      <c r="B75" s="48" t="s">
        <v>6173</v>
      </c>
      <c r="C75" s="3" t="s">
        <v>6172</v>
      </c>
      <c r="D75" s="48" t="s">
        <v>382</v>
      </c>
      <c r="E75" s="48" t="s">
        <v>310</v>
      </c>
      <c r="F75" s="48" t="s">
        <v>310</v>
      </c>
      <c r="G75" s="48" t="s">
        <v>303</v>
      </c>
      <c r="H75" s="48" t="s">
        <v>310</v>
      </c>
      <c r="I75" s="48" t="s">
        <v>310</v>
      </c>
      <c r="J75" s="48">
        <v>2013</v>
      </c>
      <c r="K75" s="48">
        <v>2013</v>
      </c>
      <c r="L75" s="48">
        <v>1</v>
      </c>
    </row>
    <row r="76" spans="1:12" hidden="1">
      <c r="B76" s="48" t="s">
        <v>6174</v>
      </c>
      <c r="C76" s="3" t="s">
        <v>6158</v>
      </c>
      <c r="D76" s="48" t="s">
        <v>382</v>
      </c>
      <c r="E76" s="48" t="s">
        <v>338</v>
      </c>
      <c r="F76" s="48" t="s">
        <v>5610</v>
      </c>
      <c r="G76" s="48" t="s">
        <v>322</v>
      </c>
      <c r="H76" s="48">
        <v>1</v>
      </c>
      <c r="I76" s="48">
        <v>9999999</v>
      </c>
      <c r="J76" s="48">
        <v>2013</v>
      </c>
      <c r="K76" s="48">
        <v>2013</v>
      </c>
      <c r="L76" s="48">
        <v>1</v>
      </c>
    </row>
    <row r="77" spans="1:12" hidden="1">
      <c r="B77" s="48" t="s">
        <v>6175</v>
      </c>
      <c r="C77" s="3" t="s">
        <v>6170</v>
      </c>
      <c r="D77" s="48" t="s">
        <v>382</v>
      </c>
      <c r="E77" s="48" t="s">
        <v>310</v>
      </c>
      <c r="F77" s="48" t="s">
        <v>310</v>
      </c>
      <c r="G77" s="48" t="s">
        <v>322</v>
      </c>
      <c r="H77" s="48">
        <v>0</v>
      </c>
      <c r="I77" s="48">
        <v>100</v>
      </c>
      <c r="J77" s="48">
        <v>2013</v>
      </c>
      <c r="K77" s="48">
        <v>2013</v>
      </c>
      <c r="L77" s="48">
        <v>1</v>
      </c>
    </row>
    <row r="78" spans="1:12" hidden="1">
      <c r="B78" s="48" t="s">
        <v>6177</v>
      </c>
      <c r="C78" s="3" t="s">
        <v>6176</v>
      </c>
      <c r="D78" s="48" t="s">
        <v>382</v>
      </c>
      <c r="E78" s="48" t="s">
        <v>338</v>
      </c>
      <c r="F78" s="48" t="s">
        <v>5610</v>
      </c>
      <c r="G78" s="48" t="s">
        <v>322</v>
      </c>
      <c r="H78" s="48">
        <v>1</v>
      </c>
      <c r="I78" s="48">
        <v>9999999</v>
      </c>
      <c r="J78" s="48">
        <v>2013</v>
      </c>
      <c r="K78" s="48">
        <v>2013</v>
      </c>
      <c r="L78" s="48">
        <v>1</v>
      </c>
    </row>
    <row r="79" spans="1:12" hidden="1">
      <c r="B79" s="48" t="s">
        <v>6179</v>
      </c>
      <c r="C79" s="3" t="s">
        <v>6178</v>
      </c>
      <c r="D79" s="48" t="s">
        <v>382</v>
      </c>
      <c r="E79" s="48" t="s">
        <v>310</v>
      </c>
      <c r="F79" s="48" t="s">
        <v>310</v>
      </c>
      <c r="G79" s="48" t="s">
        <v>303</v>
      </c>
      <c r="H79" s="48" t="s">
        <v>310</v>
      </c>
      <c r="I79" s="48" t="s">
        <v>310</v>
      </c>
      <c r="J79" s="48">
        <v>2013</v>
      </c>
      <c r="K79" s="48">
        <v>2013</v>
      </c>
      <c r="L79" s="48">
        <v>1</v>
      </c>
    </row>
    <row r="80" spans="1:12">
      <c r="A80" s="48">
        <v>1</v>
      </c>
      <c r="B80" s="48" t="s">
        <v>6181</v>
      </c>
      <c r="C80" s="3" t="s">
        <v>6180</v>
      </c>
      <c r="D80" s="48" t="s">
        <v>382</v>
      </c>
      <c r="E80" s="48" t="s">
        <v>338</v>
      </c>
      <c r="F80" s="48" t="s">
        <v>5610</v>
      </c>
      <c r="G80" s="48" t="s">
        <v>322</v>
      </c>
      <c r="H80" s="48">
        <v>1</v>
      </c>
      <c r="I80" s="48">
        <v>9999999</v>
      </c>
      <c r="J80" s="48">
        <v>2013</v>
      </c>
      <c r="K80" s="48">
        <v>2013</v>
      </c>
      <c r="L80" s="48">
        <v>1</v>
      </c>
    </row>
    <row r="81" spans="1:12" hidden="1">
      <c r="B81" s="48" t="s">
        <v>6183</v>
      </c>
      <c r="C81" s="3" t="s">
        <v>6182</v>
      </c>
      <c r="D81" s="48" t="s">
        <v>382</v>
      </c>
      <c r="E81" s="48" t="s">
        <v>338</v>
      </c>
      <c r="F81" s="48" t="s">
        <v>5610</v>
      </c>
      <c r="G81" s="48" t="s">
        <v>322</v>
      </c>
      <c r="H81" s="48">
        <v>1</v>
      </c>
      <c r="I81" s="48">
        <v>9999999</v>
      </c>
      <c r="J81" s="48">
        <v>2013</v>
      </c>
      <c r="K81" s="48">
        <v>2013</v>
      </c>
      <c r="L81" s="48">
        <v>1</v>
      </c>
    </row>
    <row r="82" spans="1:12" hidden="1">
      <c r="B82" s="48" t="s">
        <v>6185</v>
      </c>
      <c r="C82" s="3" t="s">
        <v>6184</v>
      </c>
      <c r="D82" s="48" t="s">
        <v>382</v>
      </c>
      <c r="E82" s="48" t="s">
        <v>338</v>
      </c>
      <c r="F82" s="48" t="s">
        <v>5610</v>
      </c>
      <c r="G82" s="48" t="s">
        <v>322</v>
      </c>
      <c r="H82" s="48">
        <v>1</v>
      </c>
      <c r="I82" s="48">
        <v>9999999</v>
      </c>
      <c r="J82" s="48">
        <v>2013</v>
      </c>
      <c r="K82" s="48">
        <v>2013</v>
      </c>
      <c r="L82" s="48">
        <v>1</v>
      </c>
    </row>
    <row r="83" spans="1:12" hidden="1">
      <c r="B83" s="48" t="s">
        <v>6187</v>
      </c>
      <c r="C83" s="3" t="s">
        <v>6186</v>
      </c>
      <c r="D83" s="48" t="s">
        <v>382</v>
      </c>
      <c r="E83" s="48" t="s">
        <v>338</v>
      </c>
      <c r="F83" s="48" t="s">
        <v>5610</v>
      </c>
      <c r="G83" s="48" t="s">
        <v>322</v>
      </c>
      <c r="H83" s="48">
        <v>1</v>
      </c>
      <c r="I83" s="48">
        <v>9999999</v>
      </c>
      <c r="J83" s="48">
        <v>2013</v>
      </c>
      <c r="K83" s="48">
        <v>2013</v>
      </c>
      <c r="L83" s="48">
        <v>1</v>
      </c>
    </row>
    <row r="84" spans="1:12" hidden="1">
      <c r="B84" s="48" t="s">
        <v>6189</v>
      </c>
      <c r="C84" s="3" t="s">
        <v>6188</v>
      </c>
      <c r="D84" s="48" t="s">
        <v>382</v>
      </c>
      <c r="E84" s="48" t="s">
        <v>338</v>
      </c>
      <c r="F84" s="48" t="s">
        <v>5610</v>
      </c>
      <c r="G84" s="48" t="s">
        <v>322</v>
      </c>
      <c r="H84" s="48">
        <v>1</v>
      </c>
      <c r="I84" s="48">
        <v>9999999</v>
      </c>
      <c r="J84" s="48">
        <v>2013</v>
      </c>
      <c r="K84" s="48">
        <v>2013</v>
      </c>
      <c r="L84" s="48">
        <v>1</v>
      </c>
    </row>
    <row r="85" spans="1:12" hidden="1">
      <c r="B85" s="48" t="s">
        <v>6191</v>
      </c>
      <c r="C85" s="3" t="s">
        <v>6190</v>
      </c>
      <c r="D85" s="48" t="s">
        <v>382</v>
      </c>
      <c r="E85" s="48" t="s">
        <v>338</v>
      </c>
      <c r="F85" s="48" t="s">
        <v>5610</v>
      </c>
      <c r="G85" s="48" t="s">
        <v>322</v>
      </c>
      <c r="H85" s="48">
        <v>1</v>
      </c>
      <c r="I85" s="48">
        <v>9999999</v>
      </c>
      <c r="J85" s="48">
        <v>2013</v>
      </c>
      <c r="K85" s="48">
        <v>2013</v>
      </c>
      <c r="L85" s="48">
        <v>1</v>
      </c>
    </row>
    <row r="86" spans="1:12" hidden="1">
      <c r="B86" s="48" t="s">
        <v>6192</v>
      </c>
      <c r="C86" s="3" t="s">
        <v>6193</v>
      </c>
      <c r="D86" s="48" t="s">
        <v>382</v>
      </c>
      <c r="E86" s="48" t="s">
        <v>338</v>
      </c>
      <c r="F86" s="48" t="s">
        <v>5610</v>
      </c>
      <c r="G86" s="48" t="s">
        <v>322</v>
      </c>
      <c r="H86" s="48">
        <v>1</v>
      </c>
      <c r="I86" s="48">
        <v>9999999</v>
      </c>
      <c r="J86" s="48">
        <v>2013</v>
      </c>
      <c r="K86" s="48">
        <v>2013</v>
      </c>
      <c r="L86" s="48">
        <v>1</v>
      </c>
    </row>
    <row r="87" spans="1:12" hidden="1">
      <c r="B87" s="48" t="s">
        <v>6195</v>
      </c>
      <c r="C87" s="3" t="s">
        <v>6194</v>
      </c>
      <c r="D87" s="48" t="s">
        <v>382</v>
      </c>
      <c r="E87" s="48" t="s">
        <v>310</v>
      </c>
      <c r="F87" s="48" t="s">
        <v>310</v>
      </c>
      <c r="G87" s="48" t="s">
        <v>303</v>
      </c>
      <c r="H87" s="48" t="s">
        <v>310</v>
      </c>
      <c r="I87" s="48" t="s">
        <v>310</v>
      </c>
      <c r="J87" s="48">
        <v>2013</v>
      </c>
      <c r="K87" s="48">
        <v>2013</v>
      </c>
      <c r="L87" s="48">
        <v>1</v>
      </c>
    </row>
    <row r="88" spans="1:12">
      <c r="A88" s="48">
        <v>1</v>
      </c>
      <c r="B88" s="10" t="s">
        <v>6197</v>
      </c>
      <c r="C88" s="3" t="s">
        <v>6196</v>
      </c>
      <c r="D88" s="48" t="s">
        <v>382</v>
      </c>
      <c r="E88" s="48" t="s">
        <v>338</v>
      </c>
      <c r="F88" s="48" t="s">
        <v>5610</v>
      </c>
      <c r="G88" s="48" t="s">
        <v>322</v>
      </c>
      <c r="H88" s="48">
        <v>1</v>
      </c>
      <c r="I88" s="48">
        <v>9999999</v>
      </c>
      <c r="J88" s="48">
        <v>2013</v>
      </c>
      <c r="K88" s="48">
        <v>2013</v>
      </c>
      <c r="L88" s="48">
        <v>1</v>
      </c>
    </row>
    <row r="89" spans="1:12" hidden="1">
      <c r="B89" s="48" t="s">
        <v>6199</v>
      </c>
      <c r="C89" s="3" t="s">
        <v>6198</v>
      </c>
      <c r="D89" s="48" t="s">
        <v>382</v>
      </c>
      <c r="E89" s="48" t="s">
        <v>338</v>
      </c>
      <c r="F89" s="48" t="s">
        <v>5610</v>
      </c>
      <c r="G89" s="48" t="s">
        <v>322</v>
      </c>
      <c r="H89" s="48">
        <v>1</v>
      </c>
      <c r="I89" s="48">
        <v>9999999</v>
      </c>
      <c r="J89" s="48">
        <v>2013</v>
      </c>
      <c r="K89" s="48">
        <v>2013</v>
      </c>
      <c r="L89" s="48">
        <v>1</v>
      </c>
    </row>
    <row r="90" spans="1:12">
      <c r="A90" s="48">
        <v>1</v>
      </c>
      <c r="B90" s="48" t="s">
        <v>6201</v>
      </c>
      <c r="C90" s="3" t="s">
        <v>6200</v>
      </c>
      <c r="D90" s="48" t="s">
        <v>382</v>
      </c>
      <c r="E90" s="48" t="s">
        <v>338</v>
      </c>
      <c r="F90" s="48" t="s">
        <v>5610</v>
      </c>
      <c r="G90" s="48" t="s">
        <v>322</v>
      </c>
      <c r="H90" s="48">
        <v>1</v>
      </c>
      <c r="I90" s="48">
        <v>9999999</v>
      </c>
      <c r="J90" s="48">
        <v>2013</v>
      </c>
      <c r="K90" s="48">
        <v>2013</v>
      </c>
      <c r="L90" s="48">
        <v>1</v>
      </c>
    </row>
    <row r="91" spans="1:12" hidden="1">
      <c r="B91" s="48" t="s">
        <v>6203</v>
      </c>
      <c r="C91" s="3" t="s">
        <v>6202</v>
      </c>
      <c r="D91" s="48" t="s">
        <v>382</v>
      </c>
      <c r="E91" s="48" t="s">
        <v>338</v>
      </c>
      <c r="F91" s="48" t="s">
        <v>5610</v>
      </c>
      <c r="G91" s="48" t="s">
        <v>322</v>
      </c>
      <c r="H91" s="48">
        <v>1</v>
      </c>
      <c r="I91" s="48">
        <v>9999999</v>
      </c>
      <c r="J91" s="48">
        <v>2013</v>
      </c>
      <c r="K91" s="48">
        <v>2013</v>
      </c>
      <c r="L91" s="48">
        <v>1</v>
      </c>
    </row>
    <row r="92" spans="1:12" hidden="1">
      <c r="B92" s="48" t="s">
        <v>6204</v>
      </c>
      <c r="C92" s="3" t="s">
        <v>6200</v>
      </c>
      <c r="D92" s="48" t="s">
        <v>382</v>
      </c>
      <c r="E92" s="48" t="s">
        <v>338</v>
      </c>
      <c r="F92" s="48" t="s">
        <v>5610</v>
      </c>
      <c r="G92" s="48" t="s">
        <v>322</v>
      </c>
      <c r="H92" s="48">
        <v>1</v>
      </c>
      <c r="I92" s="48">
        <v>9999999</v>
      </c>
      <c r="J92" s="48">
        <v>2013</v>
      </c>
      <c r="K92" s="48">
        <v>2013</v>
      </c>
      <c r="L92" s="48">
        <v>1</v>
      </c>
    </row>
    <row r="93" spans="1:12" hidden="1">
      <c r="B93" s="48" t="s">
        <v>6206</v>
      </c>
      <c r="C93" s="3" t="s">
        <v>6205</v>
      </c>
      <c r="D93" s="48" t="s">
        <v>382</v>
      </c>
      <c r="E93" s="48" t="s">
        <v>338</v>
      </c>
      <c r="F93" s="48" t="s">
        <v>5610</v>
      </c>
      <c r="G93" s="48" t="s">
        <v>322</v>
      </c>
      <c r="H93" s="48">
        <v>1</v>
      </c>
      <c r="I93" s="48">
        <v>9999999</v>
      </c>
      <c r="J93" s="48">
        <v>2013</v>
      </c>
      <c r="K93" s="48">
        <v>2013</v>
      </c>
      <c r="L93" s="48">
        <v>1</v>
      </c>
    </row>
    <row r="94" spans="1:12" hidden="1">
      <c r="B94" s="48" t="s">
        <v>6207</v>
      </c>
      <c r="C94" s="3" t="s">
        <v>6200</v>
      </c>
      <c r="D94" s="48" t="s">
        <v>382</v>
      </c>
      <c r="E94" s="48" t="s">
        <v>338</v>
      </c>
      <c r="F94" s="48" t="s">
        <v>5610</v>
      </c>
      <c r="G94" s="48" t="s">
        <v>322</v>
      </c>
      <c r="H94" s="48">
        <v>1</v>
      </c>
      <c r="I94" s="48">
        <v>9999999</v>
      </c>
      <c r="J94" s="48">
        <v>2013</v>
      </c>
      <c r="K94" s="48">
        <v>2013</v>
      </c>
      <c r="L94" s="48">
        <v>1</v>
      </c>
    </row>
    <row r="95" spans="1:12" hidden="1">
      <c r="B95" s="48" t="s">
        <v>6209</v>
      </c>
      <c r="C95" s="3" t="s">
        <v>6208</v>
      </c>
      <c r="D95" s="48" t="s">
        <v>382</v>
      </c>
      <c r="E95" s="48" t="s">
        <v>338</v>
      </c>
      <c r="F95" s="48" t="s">
        <v>5610</v>
      </c>
      <c r="G95" s="48" t="s">
        <v>322</v>
      </c>
      <c r="H95" s="48">
        <v>1</v>
      </c>
      <c r="I95" s="48">
        <v>9999999</v>
      </c>
      <c r="J95" s="48">
        <v>2013</v>
      </c>
      <c r="K95" s="48">
        <v>2013</v>
      </c>
      <c r="L95" s="48">
        <v>1</v>
      </c>
    </row>
    <row r="96" spans="1:12" hidden="1">
      <c r="B96" s="10" t="s">
        <v>6210</v>
      </c>
      <c r="C96" s="3" t="s">
        <v>6200</v>
      </c>
      <c r="D96" s="48" t="s">
        <v>382</v>
      </c>
      <c r="E96" s="48" t="s">
        <v>338</v>
      </c>
      <c r="F96" s="48" t="s">
        <v>5610</v>
      </c>
      <c r="G96" s="48" t="s">
        <v>322</v>
      </c>
      <c r="H96" s="48">
        <v>1</v>
      </c>
      <c r="I96" s="48">
        <v>9999999</v>
      </c>
      <c r="J96" s="48">
        <v>2013</v>
      </c>
      <c r="K96" s="48">
        <v>2013</v>
      </c>
      <c r="L96" s="48">
        <v>1</v>
      </c>
    </row>
    <row r="97" spans="2:12" hidden="1">
      <c r="B97" s="48" t="s">
        <v>6212</v>
      </c>
      <c r="C97" s="3" t="s">
        <v>6211</v>
      </c>
      <c r="D97" s="48" t="s">
        <v>382</v>
      </c>
      <c r="E97" s="48" t="s">
        <v>338</v>
      </c>
      <c r="F97" s="48" t="s">
        <v>5610</v>
      </c>
      <c r="G97" s="48" t="s">
        <v>322</v>
      </c>
      <c r="H97" s="48">
        <v>1</v>
      </c>
      <c r="I97" s="48">
        <v>9999999</v>
      </c>
      <c r="J97" s="48">
        <v>2013</v>
      </c>
      <c r="K97" s="48">
        <v>2013</v>
      </c>
      <c r="L97" s="48">
        <v>1</v>
      </c>
    </row>
    <row r="98" spans="2:12" hidden="1">
      <c r="B98" s="48" t="s">
        <v>6213</v>
      </c>
      <c r="C98" s="3" t="s">
        <v>6200</v>
      </c>
      <c r="D98" s="48" t="s">
        <v>382</v>
      </c>
      <c r="E98" s="48" t="s">
        <v>338</v>
      </c>
      <c r="F98" s="48" t="s">
        <v>5610</v>
      </c>
      <c r="G98" s="48" t="s">
        <v>322</v>
      </c>
      <c r="H98" s="48">
        <v>1</v>
      </c>
      <c r="I98" s="48">
        <v>9999999</v>
      </c>
      <c r="J98" s="48">
        <v>2013</v>
      </c>
      <c r="K98" s="48">
        <v>2013</v>
      </c>
      <c r="L98" s="48">
        <v>1</v>
      </c>
    </row>
    <row r="99" spans="2:12" hidden="1">
      <c r="B99" s="48" t="s">
        <v>6215</v>
      </c>
      <c r="C99" s="3" t="s">
        <v>6214</v>
      </c>
      <c r="D99" s="48" t="s">
        <v>382</v>
      </c>
      <c r="E99" s="48" t="s">
        <v>338</v>
      </c>
      <c r="F99" s="48" t="s">
        <v>5610</v>
      </c>
      <c r="G99" s="48" t="s">
        <v>322</v>
      </c>
      <c r="H99" s="48">
        <v>1</v>
      </c>
      <c r="I99" s="48">
        <v>9999999</v>
      </c>
      <c r="J99" s="48">
        <v>2013</v>
      </c>
      <c r="K99" s="48">
        <v>2013</v>
      </c>
      <c r="L99" s="48">
        <v>1</v>
      </c>
    </row>
    <row r="100" spans="2:12" hidden="1">
      <c r="B100" s="48" t="s">
        <v>6216</v>
      </c>
      <c r="C100" s="3" t="s">
        <v>6200</v>
      </c>
      <c r="D100" s="48" t="s">
        <v>382</v>
      </c>
      <c r="E100" s="48" t="s">
        <v>338</v>
      </c>
      <c r="F100" s="48" t="s">
        <v>5610</v>
      </c>
      <c r="G100" s="48" t="s">
        <v>322</v>
      </c>
      <c r="H100" s="48">
        <v>1</v>
      </c>
      <c r="I100" s="48">
        <v>9999999</v>
      </c>
      <c r="J100" s="48">
        <v>2013</v>
      </c>
      <c r="K100" s="48">
        <v>2013</v>
      </c>
      <c r="L100" s="48">
        <v>1</v>
      </c>
    </row>
    <row r="101" spans="2:12" hidden="1">
      <c r="B101" s="48" t="s">
        <v>6217</v>
      </c>
      <c r="C101" s="3" t="s">
        <v>6218</v>
      </c>
      <c r="D101" s="48" t="s">
        <v>382</v>
      </c>
      <c r="E101" s="48" t="s">
        <v>338</v>
      </c>
      <c r="F101" s="48" t="s">
        <v>5610</v>
      </c>
      <c r="G101" s="48" t="s">
        <v>322</v>
      </c>
      <c r="H101" s="48">
        <v>1</v>
      </c>
      <c r="I101" s="48">
        <v>9999999</v>
      </c>
      <c r="J101" s="48">
        <v>2013</v>
      </c>
      <c r="K101" s="48">
        <v>2013</v>
      </c>
      <c r="L101" s="48">
        <v>1</v>
      </c>
    </row>
    <row r="102" spans="2:12" hidden="1">
      <c r="B102" s="48" t="s">
        <v>6219</v>
      </c>
      <c r="C102" s="3" t="s">
        <v>6220</v>
      </c>
      <c r="D102" s="48" t="s">
        <v>382</v>
      </c>
      <c r="E102" s="48" t="s">
        <v>338</v>
      </c>
      <c r="F102" s="48" t="s">
        <v>5610</v>
      </c>
      <c r="G102" s="48" t="s">
        <v>322</v>
      </c>
      <c r="H102" s="48">
        <v>1</v>
      </c>
      <c r="I102" s="48">
        <v>9999999</v>
      </c>
      <c r="J102" s="48">
        <v>2013</v>
      </c>
      <c r="K102" s="48">
        <v>2013</v>
      </c>
      <c r="L102" s="48">
        <v>1</v>
      </c>
    </row>
    <row r="103" spans="2:12" hidden="1">
      <c r="B103" s="48" t="s">
        <v>6222</v>
      </c>
      <c r="C103" s="3" t="s">
        <v>6221</v>
      </c>
      <c r="D103" s="48" t="s">
        <v>382</v>
      </c>
      <c r="E103" s="48" t="s">
        <v>338</v>
      </c>
      <c r="F103" s="48" t="s">
        <v>5610</v>
      </c>
      <c r="G103" s="48" t="s">
        <v>322</v>
      </c>
      <c r="H103" s="48">
        <v>1</v>
      </c>
      <c r="I103" s="48">
        <v>9999999</v>
      </c>
      <c r="J103" s="48">
        <v>2013</v>
      </c>
      <c r="K103" s="48">
        <v>2013</v>
      </c>
      <c r="L103" s="48">
        <v>1</v>
      </c>
    </row>
    <row r="104" spans="2:12" hidden="1">
      <c r="B104" s="48" t="s">
        <v>6224</v>
      </c>
      <c r="C104" s="3" t="s">
        <v>6223</v>
      </c>
      <c r="D104" s="48" t="s">
        <v>382</v>
      </c>
      <c r="E104" s="48" t="s">
        <v>338</v>
      </c>
      <c r="F104" s="48" t="s">
        <v>5610</v>
      </c>
      <c r="G104" s="48" t="s">
        <v>322</v>
      </c>
      <c r="H104" s="48">
        <v>1</v>
      </c>
      <c r="I104" s="48">
        <v>9999999</v>
      </c>
      <c r="J104" s="48">
        <v>2013</v>
      </c>
      <c r="K104" s="48">
        <v>2013</v>
      </c>
      <c r="L104" s="48">
        <v>1</v>
      </c>
    </row>
    <row r="105" spans="2:12" hidden="1">
      <c r="B105" s="48" t="s">
        <v>6226</v>
      </c>
      <c r="C105" s="3" t="s">
        <v>6225</v>
      </c>
      <c r="D105" s="48" t="s">
        <v>334</v>
      </c>
      <c r="E105" s="48" t="s">
        <v>2955</v>
      </c>
      <c r="F105" s="48" t="s">
        <v>5610</v>
      </c>
      <c r="G105" s="48" t="s">
        <v>322</v>
      </c>
      <c r="H105" s="48">
        <v>1</v>
      </c>
      <c r="I105" s="48">
        <v>9999999</v>
      </c>
      <c r="J105" s="48">
        <v>2013</v>
      </c>
      <c r="K105" s="48">
        <v>2013</v>
      </c>
      <c r="L105" s="48">
        <v>1</v>
      </c>
    </row>
    <row r="106" spans="2:12" hidden="1">
      <c r="B106" s="48" t="s">
        <v>6228</v>
      </c>
      <c r="C106" s="3" t="s">
        <v>6227</v>
      </c>
      <c r="D106" s="48" t="s">
        <v>334</v>
      </c>
      <c r="E106" s="48" t="s">
        <v>2955</v>
      </c>
      <c r="F106" s="48" t="s">
        <v>5610</v>
      </c>
      <c r="G106" s="48" t="s">
        <v>322</v>
      </c>
      <c r="H106" s="48">
        <v>1</v>
      </c>
      <c r="I106" s="48">
        <v>9999999</v>
      </c>
      <c r="J106" s="48">
        <v>2013</v>
      </c>
      <c r="K106" s="48">
        <v>2013</v>
      </c>
      <c r="L106" s="48">
        <v>1</v>
      </c>
    </row>
    <row r="107" spans="2:12" hidden="1">
      <c r="B107" s="48" t="s">
        <v>6230</v>
      </c>
      <c r="C107" s="3" t="s">
        <v>6229</v>
      </c>
      <c r="D107" s="48" t="s">
        <v>334</v>
      </c>
      <c r="E107" s="48" t="s">
        <v>2955</v>
      </c>
      <c r="F107" s="48" t="s">
        <v>5610</v>
      </c>
      <c r="G107" s="48" t="s">
        <v>322</v>
      </c>
      <c r="H107" s="48">
        <v>1</v>
      </c>
      <c r="I107" s="48">
        <v>9999999</v>
      </c>
      <c r="J107" s="48">
        <v>2013</v>
      </c>
      <c r="K107" s="48">
        <v>2013</v>
      </c>
      <c r="L107" s="48">
        <v>1</v>
      </c>
    </row>
    <row r="108" spans="2:12" hidden="1">
      <c r="B108" s="48" t="s">
        <v>6232</v>
      </c>
      <c r="C108" s="3" t="s">
        <v>6231</v>
      </c>
      <c r="D108" s="48" t="s">
        <v>334</v>
      </c>
      <c r="E108" s="48" t="s">
        <v>2955</v>
      </c>
      <c r="F108" s="48" t="s">
        <v>5610</v>
      </c>
      <c r="G108" s="48" t="s">
        <v>322</v>
      </c>
      <c r="H108" s="48">
        <v>1</v>
      </c>
      <c r="I108" s="48">
        <v>9999999</v>
      </c>
      <c r="J108" s="48">
        <v>2013</v>
      </c>
      <c r="K108" s="48">
        <v>2013</v>
      </c>
      <c r="L108" s="48">
        <v>1</v>
      </c>
    </row>
    <row r="109" spans="2:12" hidden="1">
      <c r="B109" s="48" t="s">
        <v>6233</v>
      </c>
      <c r="C109" s="3" t="s">
        <v>6234</v>
      </c>
      <c r="D109" s="48" t="s">
        <v>382</v>
      </c>
      <c r="E109" s="48" t="s">
        <v>338</v>
      </c>
      <c r="F109" s="48" t="s">
        <v>5610</v>
      </c>
      <c r="G109" s="48" t="s">
        <v>322</v>
      </c>
      <c r="H109" s="48">
        <v>1</v>
      </c>
      <c r="I109" s="48">
        <v>9999999</v>
      </c>
      <c r="J109" s="48">
        <v>2013</v>
      </c>
      <c r="K109" s="48">
        <v>2013</v>
      </c>
      <c r="L109" s="48">
        <v>1</v>
      </c>
    </row>
    <row r="110" spans="2:12" hidden="1">
      <c r="B110" s="48" t="s">
        <v>6236</v>
      </c>
      <c r="C110" s="3" t="s">
        <v>6235</v>
      </c>
      <c r="D110" s="48" t="s">
        <v>382</v>
      </c>
      <c r="E110" s="48" t="s">
        <v>310</v>
      </c>
      <c r="F110" s="48" t="s">
        <v>310</v>
      </c>
      <c r="G110" s="48" t="s">
        <v>303</v>
      </c>
      <c r="H110" s="48" t="s">
        <v>310</v>
      </c>
      <c r="I110" s="48" t="s">
        <v>310</v>
      </c>
      <c r="J110" s="48">
        <v>2013</v>
      </c>
      <c r="K110" s="48">
        <v>2013</v>
      </c>
      <c r="L110" s="48">
        <v>1</v>
      </c>
    </row>
    <row r="111" spans="2:12" hidden="1">
      <c r="B111" s="48" t="s">
        <v>6238</v>
      </c>
      <c r="C111" s="3" t="s">
        <v>6237</v>
      </c>
      <c r="D111" s="48" t="s">
        <v>382</v>
      </c>
      <c r="E111" s="48" t="s">
        <v>338</v>
      </c>
      <c r="F111" s="48" t="s">
        <v>5610</v>
      </c>
      <c r="G111" s="48" t="s">
        <v>322</v>
      </c>
      <c r="H111" s="48">
        <v>1</v>
      </c>
      <c r="I111" s="48">
        <v>9999999</v>
      </c>
      <c r="J111" s="48">
        <v>2013</v>
      </c>
      <c r="K111" s="48">
        <v>2013</v>
      </c>
      <c r="L111" s="48">
        <v>1</v>
      </c>
    </row>
    <row r="112" spans="2:12" hidden="1">
      <c r="B112" s="48" t="s">
        <v>6240</v>
      </c>
      <c r="C112" s="3" t="s">
        <v>6239</v>
      </c>
      <c r="D112" s="48" t="s">
        <v>382</v>
      </c>
      <c r="E112" s="48" t="s">
        <v>310</v>
      </c>
      <c r="F112" s="48" t="s">
        <v>310</v>
      </c>
      <c r="G112" s="48" t="s">
        <v>303</v>
      </c>
      <c r="H112" s="48" t="s">
        <v>310</v>
      </c>
      <c r="I112" s="48" t="s">
        <v>310</v>
      </c>
      <c r="J112" s="48">
        <v>2013</v>
      </c>
      <c r="K112" s="48">
        <v>2013</v>
      </c>
      <c r="L112" s="48">
        <v>1</v>
      </c>
    </row>
    <row r="113" spans="2:12" hidden="1">
      <c r="B113" s="48" t="s">
        <v>6242</v>
      </c>
      <c r="C113" s="3" t="s">
        <v>6241</v>
      </c>
      <c r="D113" s="48" t="s">
        <v>382</v>
      </c>
      <c r="E113" s="48" t="s">
        <v>338</v>
      </c>
      <c r="F113" s="48" t="s">
        <v>5610</v>
      </c>
      <c r="G113" s="48" t="s">
        <v>322</v>
      </c>
      <c r="H113" s="48">
        <v>1</v>
      </c>
      <c r="I113" s="48">
        <v>9999999</v>
      </c>
      <c r="J113" s="48">
        <v>2013</v>
      </c>
      <c r="K113" s="48">
        <v>2013</v>
      </c>
      <c r="L113" s="48">
        <v>1</v>
      </c>
    </row>
    <row r="114" spans="2:12" hidden="1">
      <c r="B114" s="10" t="s">
        <v>6246</v>
      </c>
      <c r="C114" s="3" t="s">
        <v>6245</v>
      </c>
      <c r="D114" s="48" t="s">
        <v>334</v>
      </c>
      <c r="E114" s="48" t="s">
        <v>338</v>
      </c>
      <c r="F114" s="48" t="s">
        <v>5610</v>
      </c>
      <c r="G114" s="48" t="s">
        <v>322</v>
      </c>
      <c r="H114" s="48">
        <v>1</v>
      </c>
      <c r="I114" s="48">
        <v>9999999</v>
      </c>
      <c r="J114" s="48">
        <v>2013</v>
      </c>
      <c r="K114" s="48">
        <v>2013</v>
      </c>
      <c r="L114" s="48">
        <v>1</v>
      </c>
    </row>
    <row r="115" spans="2:12" hidden="1">
      <c r="B115" s="48" t="s">
        <v>6248</v>
      </c>
      <c r="C115" s="3" t="s">
        <v>6247</v>
      </c>
      <c r="D115" s="48" t="s">
        <v>334</v>
      </c>
      <c r="E115" s="48" t="s">
        <v>338</v>
      </c>
      <c r="F115" s="48" t="s">
        <v>5610</v>
      </c>
      <c r="G115" s="48" t="s">
        <v>322</v>
      </c>
      <c r="H115" s="48">
        <v>1</v>
      </c>
      <c r="I115" s="48">
        <v>9999999</v>
      </c>
      <c r="J115" s="48">
        <v>2013</v>
      </c>
      <c r="K115" s="48">
        <v>2013</v>
      </c>
      <c r="L115" s="48">
        <v>1</v>
      </c>
    </row>
    <row r="116" spans="2:12" hidden="1">
      <c r="B116" s="48" t="s">
        <v>6249</v>
      </c>
      <c r="C116" s="3" t="s">
        <v>6250</v>
      </c>
      <c r="D116" s="48" t="s">
        <v>334</v>
      </c>
      <c r="E116" s="48" t="s">
        <v>338</v>
      </c>
      <c r="F116" s="48" t="s">
        <v>5610</v>
      </c>
      <c r="G116" s="48" t="s">
        <v>322</v>
      </c>
      <c r="H116" s="48">
        <v>1</v>
      </c>
      <c r="I116" s="48">
        <v>9999999</v>
      </c>
      <c r="J116" s="48">
        <v>2013</v>
      </c>
      <c r="K116" s="48">
        <v>2013</v>
      </c>
      <c r="L116" s="48">
        <v>1</v>
      </c>
    </row>
    <row r="117" spans="2:12" hidden="1">
      <c r="B117" s="3" t="s">
        <v>6252</v>
      </c>
      <c r="C117" s="3" t="s">
        <v>6251</v>
      </c>
      <c r="D117" s="48" t="s">
        <v>382</v>
      </c>
      <c r="E117" s="48" t="s">
        <v>338</v>
      </c>
      <c r="F117" s="48" t="s">
        <v>5610</v>
      </c>
      <c r="G117" s="48" t="s">
        <v>322</v>
      </c>
      <c r="H117" s="48">
        <v>1</v>
      </c>
      <c r="I117" s="48">
        <v>9999999</v>
      </c>
      <c r="J117" s="48">
        <v>2013</v>
      </c>
      <c r="K117" s="48">
        <v>2013</v>
      </c>
      <c r="L117" s="48">
        <v>1</v>
      </c>
    </row>
    <row r="118" spans="2:12" hidden="1">
      <c r="B118" s="3" t="s">
        <v>6254</v>
      </c>
      <c r="C118" s="3" t="s">
        <v>6253</v>
      </c>
      <c r="D118" s="48" t="s">
        <v>334</v>
      </c>
      <c r="E118" s="48" t="s">
        <v>338</v>
      </c>
      <c r="F118" s="48" t="s">
        <v>5610</v>
      </c>
      <c r="G118" s="48" t="s">
        <v>322</v>
      </c>
      <c r="H118" s="48">
        <v>1</v>
      </c>
      <c r="I118" s="48">
        <v>9999999</v>
      </c>
      <c r="J118" s="48">
        <v>2013</v>
      </c>
      <c r="K118" s="48">
        <v>2013</v>
      </c>
      <c r="L118" s="48">
        <v>1</v>
      </c>
    </row>
    <row r="119" spans="2:12" hidden="1">
      <c r="B119" s="3" t="s">
        <v>6256</v>
      </c>
      <c r="C119" s="3" t="s">
        <v>6255</v>
      </c>
      <c r="D119" s="48" t="s">
        <v>334</v>
      </c>
      <c r="E119" s="48" t="s">
        <v>338</v>
      </c>
      <c r="F119" s="48" t="s">
        <v>5610</v>
      </c>
      <c r="G119" s="48" t="s">
        <v>322</v>
      </c>
      <c r="H119" s="48">
        <v>1</v>
      </c>
      <c r="I119" s="48">
        <v>9999999</v>
      </c>
      <c r="J119" s="48">
        <v>2013</v>
      </c>
      <c r="K119" s="48">
        <v>2013</v>
      </c>
      <c r="L119" s="48">
        <v>1</v>
      </c>
    </row>
    <row r="120" spans="2:12" hidden="1">
      <c r="B120" s="3" t="s">
        <v>6258</v>
      </c>
      <c r="C120" s="3" t="s">
        <v>6257</v>
      </c>
      <c r="D120" s="48" t="s">
        <v>382</v>
      </c>
      <c r="E120" s="48" t="s">
        <v>338</v>
      </c>
      <c r="F120" s="48" t="s">
        <v>5610</v>
      </c>
      <c r="G120" s="48" t="s">
        <v>322</v>
      </c>
      <c r="H120" s="48">
        <v>1</v>
      </c>
      <c r="I120" s="48">
        <v>9999999</v>
      </c>
      <c r="J120" s="48">
        <v>2013</v>
      </c>
      <c r="K120" s="48">
        <v>2013</v>
      </c>
      <c r="L120" s="48">
        <v>1</v>
      </c>
    </row>
    <row r="121" spans="2:12" hidden="1">
      <c r="B121" s="3" t="s">
        <v>6260</v>
      </c>
      <c r="C121" s="3" t="s">
        <v>6259</v>
      </c>
      <c r="D121" s="48" t="s">
        <v>334</v>
      </c>
      <c r="E121" s="48" t="s">
        <v>338</v>
      </c>
      <c r="F121" s="48" t="s">
        <v>5610</v>
      </c>
      <c r="G121" s="48" t="s">
        <v>322</v>
      </c>
      <c r="H121" s="48">
        <v>1</v>
      </c>
      <c r="I121" s="48">
        <v>9999999</v>
      </c>
      <c r="J121" s="48">
        <v>2013</v>
      </c>
      <c r="K121" s="48">
        <v>2013</v>
      </c>
      <c r="L121" s="48">
        <v>1</v>
      </c>
    </row>
    <row r="122" spans="2:12" hidden="1">
      <c r="B122" s="3" t="s">
        <v>6262</v>
      </c>
      <c r="C122" s="3" t="s">
        <v>6261</v>
      </c>
      <c r="D122" s="48" t="s">
        <v>382</v>
      </c>
      <c r="E122" s="48" t="s">
        <v>338</v>
      </c>
      <c r="F122" s="48" t="s">
        <v>5610</v>
      </c>
      <c r="G122" s="48" t="s">
        <v>322</v>
      </c>
      <c r="H122" s="48">
        <v>1</v>
      </c>
      <c r="I122" s="48">
        <v>9999999</v>
      </c>
      <c r="J122" s="48">
        <v>2013</v>
      </c>
      <c r="K122" s="48">
        <v>2013</v>
      </c>
      <c r="L122" s="48">
        <v>1</v>
      </c>
    </row>
    <row r="123" spans="2:12" hidden="1">
      <c r="B123" s="3" t="s">
        <v>6264</v>
      </c>
      <c r="C123" s="3" t="s">
        <v>6263</v>
      </c>
      <c r="D123" s="48" t="s">
        <v>382</v>
      </c>
      <c r="E123" s="48" t="s">
        <v>338</v>
      </c>
      <c r="F123" s="48" t="s">
        <v>5610</v>
      </c>
      <c r="G123" s="48" t="s">
        <v>322</v>
      </c>
      <c r="H123" s="48">
        <v>1</v>
      </c>
      <c r="I123" s="48">
        <v>9999999</v>
      </c>
      <c r="J123" s="48">
        <v>2013</v>
      </c>
      <c r="K123" s="48">
        <v>2013</v>
      </c>
      <c r="L123" s="48">
        <v>1</v>
      </c>
    </row>
    <row r="124" spans="2:12" hidden="1">
      <c r="B124" s="3" t="s">
        <v>6266</v>
      </c>
      <c r="C124" s="3" t="s">
        <v>6265</v>
      </c>
      <c r="D124" s="48" t="s">
        <v>334</v>
      </c>
      <c r="E124" s="48" t="s">
        <v>338</v>
      </c>
      <c r="F124" s="48" t="s">
        <v>5610</v>
      </c>
      <c r="G124" s="48" t="s">
        <v>322</v>
      </c>
      <c r="H124" s="48">
        <v>1</v>
      </c>
      <c r="I124" s="48">
        <v>9999999</v>
      </c>
      <c r="J124" s="48">
        <v>2013</v>
      </c>
      <c r="K124" s="48">
        <v>2013</v>
      </c>
      <c r="L124" s="48">
        <v>1</v>
      </c>
    </row>
    <row r="125" spans="2:12" hidden="1">
      <c r="B125" s="3" t="s">
        <v>6268</v>
      </c>
      <c r="C125" s="3" t="s">
        <v>6267</v>
      </c>
      <c r="D125" s="48" t="s">
        <v>334</v>
      </c>
      <c r="E125" s="48" t="s">
        <v>338</v>
      </c>
      <c r="F125" s="48" t="s">
        <v>5610</v>
      </c>
      <c r="G125" s="48" t="s">
        <v>322</v>
      </c>
      <c r="H125" s="48">
        <v>1</v>
      </c>
      <c r="I125" s="48">
        <v>9999999</v>
      </c>
      <c r="J125" s="48">
        <v>2013</v>
      </c>
      <c r="K125" s="48">
        <v>2013</v>
      </c>
      <c r="L125" s="48">
        <v>1</v>
      </c>
    </row>
    <row r="126" spans="2:12" hidden="1">
      <c r="B126" s="3" t="s">
        <v>6270</v>
      </c>
      <c r="C126" s="3" t="s">
        <v>6269</v>
      </c>
      <c r="D126" s="48" t="s">
        <v>334</v>
      </c>
      <c r="E126" s="48" t="s">
        <v>338</v>
      </c>
      <c r="F126" s="48" t="s">
        <v>5610</v>
      </c>
      <c r="G126" s="48" t="s">
        <v>322</v>
      </c>
      <c r="H126" s="48">
        <v>1</v>
      </c>
      <c r="I126" s="48">
        <v>9999999</v>
      </c>
      <c r="J126" s="48">
        <v>2013</v>
      </c>
      <c r="K126" s="48">
        <v>2013</v>
      </c>
      <c r="L126" s="48">
        <v>1</v>
      </c>
    </row>
    <row r="127" spans="2:12" hidden="1">
      <c r="B127" s="3" t="s">
        <v>6272</v>
      </c>
      <c r="C127" s="3" t="s">
        <v>6271</v>
      </c>
      <c r="D127" s="48" t="s">
        <v>334</v>
      </c>
      <c r="E127" s="48" t="s">
        <v>338</v>
      </c>
      <c r="F127" s="48" t="s">
        <v>5610</v>
      </c>
      <c r="G127" s="48" t="s">
        <v>322</v>
      </c>
      <c r="H127" s="48">
        <v>1</v>
      </c>
      <c r="I127" s="48">
        <v>9999999</v>
      </c>
      <c r="J127" s="48">
        <v>2013</v>
      </c>
      <c r="K127" s="48">
        <v>2013</v>
      </c>
      <c r="L127" s="48">
        <v>1</v>
      </c>
    </row>
    <row r="128" spans="2:12" hidden="1">
      <c r="B128" s="3" t="s">
        <v>6274</v>
      </c>
      <c r="C128" s="3" t="s">
        <v>6273</v>
      </c>
      <c r="D128" s="48" t="s">
        <v>334</v>
      </c>
      <c r="E128" s="48" t="s">
        <v>338</v>
      </c>
      <c r="F128" s="48" t="s">
        <v>5610</v>
      </c>
      <c r="G128" s="48" t="s">
        <v>322</v>
      </c>
      <c r="H128" s="48">
        <v>1</v>
      </c>
      <c r="I128" s="48">
        <v>9999999</v>
      </c>
      <c r="J128" s="48">
        <v>2013</v>
      </c>
      <c r="K128" s="48">
        <v>2013</v>
      </c>
      <c r="L128" s="48">
        <v>1</v>
      </c>
    </row>
    <row r="129" spans="1:12" hidden="1">
      <c r="B129" s="3" t="s">
        <v>6276</v>
      </c>
      <c r="C129" s="3" t="s">
        <v>6275</v>
      </c>
      <c r="D129" s="48" t="s">
        <v>334</v>
      </c>
      <c r="E129" s="48" t="s">
        <v>338</v>
      </c>
      <c r="F129" s="48" t="s">
        <v>5610</v>
      </c>
      <c r="G129" s="48" t="s">
        <v>322</v>
      </c>
      <c r="H129" s="48">
        <v>1</v>
      </c>
      <c r="I129" s="48">
        <v>9999999</v>
      </c>
      <c r="J129" s="48">
        <v>2013</v>
      </c>
      <c r="K129" s="48">
        <v>2013</v>
      </c>
      <c r="L129" s="48">
        <v>1</v>
      </c>
    </row>
    <row r="130" spans="1:12" hidden="1">
      <c r="B130" s="3" t="s">
        <v>6278</v>
      </c>
      <c r="C130" s="3" t="s">
        <v>6277</v>
      </c>
      <c r="D130" s="48" t="s">
        <v>334</v>
      </c>
      <c r="E130" s="48" t="s">
        <v>338</v>
      </c>
      <c r="F130" s="48" t="s">
        <v>5610</v>
      </c>
      <c r="G130" s="48" t="s">
        <v>322</v>
      </c>
      <c r="H130" s="48">
        <v>1</v>
      </c>
      <c r="I130" s="48">
        <v>9999999</v>
      </c>
      <c r="J130" s="48">
        <v>2013</v>
      </c>
      <c r="K130" s="48">
        <v>2013</v>
      </c>
      <c r="L130" s="48">
        <v>1</v>
      </c>
    </row>
    <row r="131" spans="1:12" hidden="1">
      <c r="B131" s="3" t="s">
        <v>6280</v>
      </c>
      <c r="C131" s="3" t="s">
        <v>6279</v>
      </c>
      <c r="D131" s="48" t="s">
        <v>334</v>
      </c>
      <c r="E131" s="48" t="s">
        <v>338</v>
      </c>
      <c r="F131" s="48" t="s">
        <v>5610</v>
      </c>
      <c r="G131" s="48" t="s">
        <v>322</v>
      </c>
      <c r="H131" s="48">
        <v>1</v>
      </c>
      <c r="I131" s="48">
        <v>9999999</v>
      </c>
      <c r="J131" s="48">
        <v>2013</v>
      </c>
      <c r="K131" s="48">
        <v>2013</v>
      </c>
      <c r="L131" s="48">
        <v>1</v>
      </c>
    </row>
    <row r="132" spans="1:12" hidden="1">
      <c r="B132" s="3" t="s">
        <v>6282</v>
      </c>
      <c r="C132" s="3" t="s">
        <v>6281</v>
      </c>
      <c r="D132" s="48" t="s">
        <v>334</v>
      </c>
      <c r="E132" s="48" t="s">
        <v>338</v>
      </c>
      <c r="F132" s="48" t="s">
        <v>5610</v>
      </c>
      <c r="G132" s="48" t="s">
        <v>322</v>
      </c>
      <c r="H132" s="48">
        <v>1</v>
      </c>
      <c r="I132" s="48">
        <v>9999999</v>
      </c>
      <c r="J132" s="48">
        <v>2013</v>
      </c>
      <c r="K132" s="48">
        <v>2013</v>
      </c>
      <c r="L132" s="48">
        <v>1</v>
      </c>
    </row>
    <row r="133" spans="1:12" hidden="1">
      <c r="B133" s="3" t="s">
        <v>6284</v>
      </c>
      <c r="C133" s="3" t="s">
        <v>6283</v>
      </c>
      <c r="D133" s="48" t="s">
        <v>334</v>
      </c>
      <c r="E133" s="48" t="s">
        <v>338</v>
      </c>
      <c r="F133" s="48" t="s">
        <v>5610</v>
      </c>
      <c r="G133" s="48" t="s">
        <v>322</v>
      </c>
      <c r="H133" s="48">
        <v>1</v>
      </c>
      <c r="I133" s="48">
        <v>9999999</v>
      </c>
      <c r="J133" s="48">
        <v>2013</v>
      </c>
      <c r="K133" s="48">
        <v>2013</v>
      </c>
      <c r="L133" s="48">
        <v>1</v>
      </c>
    </row>
    <row r="134" spans="1:12" hidden="1">
      <c r="B134" s="3" t="s">
        <v>6286</v>
      </c>
      <c r="C134" s="3" t="s">
        <v>6285</v>
      </c>
      <c r="D134" s="48" t="s">
        <v>334</v>
      </c>
      <c r="E134" s="48" t="s">
        <v>338</v>
      </c>
      <c r="F134" s="48" t="s">
        <v>5610</v>
      </c>
      <c r="G134" s="48" t="s">
        <v>322</v>
      </c>
      <c r="H134" s="48">
        <v>1</v>
      </c>
      <c r="I134" s="48">
        <v>9999999</v>
      </c>
      <c r="J134" s="48">
        <v>2013</v>
      </c>
      <c r="K134" s="48">
        <v>2013</v>
      </c>
      <c r="L134" s="48">
        <v>1</v>
      </c>
    </row>
    <row r="135" spans="1:12" hidden="1">
      <c r="B135" s="3" t="s">
        <v>6288</v>
      </c>
      <c r="C135" s="3" t="s">
        <v>6287</v>
      </c>
      <c r="D135" s="48" t="s">
        <v>334</v>
      </c>
      <c r="E135" s="48" t="s">
        <v>338</v>
      </c>
      <c r="F135" s="48" t="s">
        <v>5610</v>
      </c>
      <c r="G135" s="48" t="s">
        <v>322</v>
      </c>
      <c r="H135" s="48">
        <v>1</v>
      </c>
      <c r="I135" s="48">
        <v>9999999</v>
      </c>
      <c r="J135" s="48">
        <v>2013</v>
      </c>
      <c r="K135" s="48">
        <v>2013</v>
      </c>
      <c r="L135" s="48">
        <v>1</v>
      </c>
    </row>
    <row r="136" spans="1:12">
      <c r="A136" s="48">
        <v>1</v>
      </c>
      <c r="B136" s="3" t="s">
        <v>6289</v>
      </c>
      <c r="C136" s="3" t="s">
        <v>6290</v>
      </c>
      <c r="D136" s="48" t="s">
        <v>334</v>
      </c>
      <c r="E136" s="48" t="s">
        <v>338</v>
      </c>
      <c r="F136" s="48" t="s">
        <v>5610</v>
      </c>
      <c r="G136" s="48" t="s">
        <v>322</v>
      </c>
      <c r="H136" s="48">
        <v>1</v>
      </c>
      <c r="I136" s="48">
        <v>9999999</v>
      </c>
      <c r="J136" s="48">
        <v>2013</v>
      </c>
      <c r="K136" s="48">
        <v>2013</v>
      </c>
      <c r="L136" s="48">
        <v>1</v>
      </c>
    </row>
    <row r="137" spans="1:12" hidden="1">
      <c r="B137" s="3" t="s">
        <v>6292</v>
      </c>
      <c r="C137" s="3" t="s">
        <v>6291</v>
      </c>
      <c r="D137" s="48" t="s">
        <v>382</v>
      </c>
      <c r="E137" s="48" t="s">
        <v>338</v>
      </c>
      <c r="F137" s="48" t="s">
        <v>5610</v>
      </c>
      <c r="G137" s="48" t="s">
        <v>322</v>
      </c>
      <c r="H137" s="48">
        <v>1</v>
      </c>
      <c r="I137" s="48">
        <v>9999999</v>
      </c>
      <c r="J137" s="48">
        <v>2013</v>
      </c>
      <c r="K137" s="48">
        <v>2013</v>
      </c>
      <c r="L137" s="48">
        <v>1</v>
      </c>
    </row>
    <row r="138" spans="1:12" hidden="1">
      <c r="B138" s="3" t="s">
        <v>6294</v>
      </c>
      <c r="C138" s="3" t="s">
        <v>6293</v>
      </c>
      <c r="D138" s="48" t="s">
        <v>382</v>
      </c>
      <c r="E138" s="48" t="s">
        <v>338</v>
      </c>
      <c r="F138" s="48" t="s">
        <v>5610</v>
      </c>
      <c r="G138" s="48" t="s">
        <v>322</v>
      </c>
      <c r="H138" s="48">
        <v>1</v>
      </c>
      <c r="I138" s="48">
        <v>9999999</v>
      </c>
      <c r="J138" s="48">
        <v>2013</v>
      </c>
      <c r="K138" s="48">
        <v>2013</v>
      </c>
      <c r="L138" s="48">
        <v>1</v>
      </c>
    </row>
    <row r="139" spans="1:12" hidden="1">
      <c r="B139" s="3" t="s">
        <v>6296</v>
      </c>
      <c r="C139" s="3" t="s">
        <v>6295</v>
      </c>
      <c r="D139" s="48" t="s">
        <v>300</v>
      </c>
      <c r="E139" s="48" t="s">
        <v>338</v>
      </c>
      <c r="F139" s="48" t="s">
        <v>5610</v>
      </c>
      <c r="G139" s="48" t="s">
        <v>322</v>
      </c>
      <c r="H139" s="48">
        <v>1</v>
      </c>
      <c r="I139" s="48">
        <v>9999999</v>
      </c>
      <c r="J139" s="48">
        <v>2013</v>
      </c>
      <c r="K139" s="48">
        <v>2013</v>
      </c>
      <c r="L139" s="48">
        <v>1</v>
      </c>
    </row>
    <row r="140" spans="1:12" hidden="1">
      <c r="B140" s="3" t="s">
        <v>6298</v>
      </c>
      <c r="C140" s="3" t="s">
        <v>6297</v>
      </c>
      <c r="D140" s="48" t="s">
        <v>382</v>
      </c>
      <c r="E140" s="48" t="s">
        <v>338</v>
      </c>
      <c r="F140" s="48" t="s">
        <v>5610</v>
      </c>
      <c r="G140" s="48" t="s">
        <v>322</v>
      </c>
      <c r="H140" s="48">
        <v>1</v>
      </c>
      <c r="I140" s="48">
        <v>9999999</v>
      </c>
      <c r="J140" s="48">
        <v>2013</v>
      </c>
      <c r="K140" s="48">
        <v>2013</v>
      </c>
      <c r="L140" s="48">
        <v>1</v>
      </c>
    </row>
    <row r="141" spans="1:12" hidden="1">
      <c r="B141" s="3" t="s">
        <v>6302</v>
      </c>
      <c r="C141" s="3" t="s">
        <v>6303</v>
      </c>
      <c r="D141" s="48" t="s">
        <v>334</v>
      </c>
      <c r="E141" s="48" t="s">
        <v>338</v>
      </c>
      <c r="F141" s="48" t="s">
        <v>5610</v>
      </c>
      <c r="G141" s="48" t="s">
        <v>322</v>
      </c>
      <c r="H141" s="48">
        <v>1</v>
      </c>
      <c r="I141" s="48">
        <v>9999999</v>
      </c>
      <c r="J141" s="48">
        <v>2013</v>
      </c>
      <c r="K141" s="48">
        <v>2013</v>
      </c>
      <c r="L141" s="48">
        <v>1</v>
      </c>
    </row>
    <row r="142" spans="1:12">
      <c r="A142" s="48">
        <v>1</v>
      </c>
      <c r="B142" s="10" t="s">
        <v>6312</v>
      </c>
      <c r="C142" s="3" t="s">
        <v>6311</v>
      </c>
      <c r="D142" s="48" t="s">
        <v>382</v>
      </c>
      <c r="E142" s="48" t="s">
        <v>310</v>
      </c>
      <c r="F142" s="48" t="s">
        <v>310</v>
      </c>
      <c r="G142" s="48" t="s">
        <v>322</v>
      </c>
      <c r="H142" s="48" t="s">
        <v>310</v>
      </c>
      <c r="I142" s="48" t="s">
        <v>310</v>
      </c>
      <c r="J142" s="48">
        <v>2013</v>
      </c>
      <c r="K142" s="48">
        <v>2013</v>
      </c>
      <c r="L142" s="48">
        <v>1</v>
      </c>
    </row>
    <row r="143" spans="1:12">
      <c r="C143" s="3"/>
    </row>
    <row r="144" spans="1:12">
      <c r="B144" s="14" t="s">
        <v>479</v>
      </c>
    </row>
    <row r="145" spans="2:13">
      <c r="B145" s="19" t="s">
        <v>6010</v>
      </c>
      <c r="C145" s="48" t="s">
        <v>6011</v>
      </c>
      <c r="D145" s="48" t="s">
        <v>300</v>
      </c>
      <c r="E145" s="48" t="s">
        <v>310</v>
      </c>
      <c r="F145" s="48" t="s">
        <v>310</v>
      </c>
      <c r="G145" s="48" t="s">
        <v>303</v>
      </c>
      <c r="H145" s="48" t="s">
        <v>310</v>
      </c>
      <c r="I145" s="48" t="s">
        <v>310</v>
      </c>
      <c r="J145" s="48">
        <v>2013</v>
      </c>
      <c r="K145" s="48">
        <v>2013</v>
      </c>
      <c r="L145" s="48">
        <v>1</v>
      </c>
    </row>
    <row r="146" spans="2:13">
      <c r="B146" s="48" t="s">
        <v>6013</v>
      </c>
      <c r="C146" s="48" t="s">
        <v>6012</v>
      </c>
      <c r="D146" s="48" t="s">
        <v>300</v>
      </c>
      <c r="E146" s="48" t="s">
        <v>310</v>
      </c>
      <c r="F146" s="48" t="s">
        <v>310</v>
      </c>
      <c r="G146" s="48" t="s">
        <v>303</v>
      </c>
      <c r="H146" s="48" t="s">
        <v>310</v>
      </c>
      <c r="I146" s="48" t="s">
        <v>310</v>
      </c>
      <c r="J146" s="48">
        <v>2013</v>
      </c>
      <c r="K146" s="48">
        <v>2013</v>
      </c>
      <c r="L146" s="48">
        <v>1</v>
      </c>
    </row>
    <row r="147" spans="2:13">
      <c r="B147" s="48" t="s">
        <v>6015</v>
      </c>
      <c r="C147" s="48" t="s">
        <v>6014</v>
      </c>
      <c r="D147" s="48" t="s">
        <v>300</v>
      </c>
      <c r="E147" s="48" t="s">
        <v>310</v>
      </c>
      <c r="F147" s="48" t="s">
        <v>310</v>
      </c>
      <c r="G147" s="48" t="s">
        <v>303</v>
      </c>
      <c r="H147" s="48" t="s">
        <v>310</v>
      </c>
      <c r="I147" s="48" t="s">
        <v>310</v>
      </c>
      <c r="J147" s="48">
        <v>2013</v>
      </c>
      <c r="K147" s="48">
        <v>2013</v>
      </c>
      <c r="L147" s="48">
        <v>1</v>
      </c>
    </row>
    <row r="148" spans="2:13">
      <c r="B148" s="48" t="s">
        <v>6016</v>
      </c>
      <c r="C148" s="48" t="s">
        <v>6017</v>
      </c>
      <c r="D148" s="48" t="s">
        <v>300</v>
      </c>
      <c r="E148" s="48" t="s">
        <v>310</v>
      </c>
      <c r="F148" s="48" t="s">
        <v>310</v>
      </c>
      <c r="G148" s="48" t="s">
        <v>322</v>
      </c>
      <c r="H148" s="48" t="s">
        <v>310</v>
      </c>
      <c r="I148" s="48" t="s">
        <v>310</v>
      </c>
      <c r="J148" s="48">
        <v>2013</v>
      </c>
      <c r="K148" s="48">
        <v>2013</v>
      </c>
      <c r="L148" s="48">
        <v>1</v>
      </c>
    </row>
    <row r="149" spans="2:13">
      <c r="B149" s="48" t="s">
        <v>6019</v>
      </c>
      <c r="C149" s="48" t="s">
        <v>483</v>
      </c>
      <c r="D149" s="48" t="s">
        <v>300</v>
      </c>
      <c r="E149" s="48" t="s">
        <v>310</v>
      </c>
      <c r="F149" s="48" t="s">
        <v>310</v>
      </c>
      <c r="G149" s="48" t="s">
        <v>303</v>
      </c>
      <c r="H149" s="48" t="s">
        <v>310</v>
      </c>
      <c r="I149" s="48" t="s">
        <v>310</v>
      </c>
      <c r="J149" s="48">
        <v>2013</v>
      </c>
      <c r="K149" s="48">
        <v>2013</v>
      </c>
      <c r="L149" s="48">
        <v>1</v>
      </c>
      <c r="M149" s="48" t="s">
        <v>6018</v>
      </c>
    </row>
    <row r="150" spans="2:13">
      <c r="B150" s="48" t="s">
        <v>6021</v>
      </c>
      <c r="C150" s="48" t="s">
        <v>6020</v>
      </c>
      <c r="D150" s="48" t="s">
        <v>300</v>
      </c>
      <c r="E150" s="48" t="s">
        <v>310</v>
      </c>
      <c r="F150" s="48" t="s">
        <v>310</v>
      </c>
      <c r="G150" s="48" t="s">
        <v>303</v>
      </c>
      <c r="H150" s="48" t="s">
        <v>310</v>
      </c>
      <c r="I150" s="48" t="s">
        <v>310</v>
      </c>
      <c r="J150" s="48">
        <v>2013</v>
      </c>
      <c r="K150" s="48">
        <v>2013</v>
      </c>
      <c r="L150" s="48">
        <v>1</v>
      </c>
    </row>
    <row r="151" spans="2:13">
      <c r="B151" s="48" t="s">
        <v>6022</v>
      </c>
      <c r="C151" s="48" t="s">
        <v>6023</v>
      </c>
      <c r="D151" s="48" t="s">
        <v>300</v>
      </c>
      <c r="E151" s="48" t="s">
        <v>310</v>
      </c>
      <c r="F151" s="48" t="s">
        <v>310</v>
      </c>
      <c r="G151" s="48" t="s">
        <v>303</v>
      </c>
      <c r="H151" s="48" t="s">
        <v>310</v>
      </c>
      <c r="I151" s="48" t="s">
        <v>310</v>
      </c>
      <c r="J151" s="48">
        <v>2013</v>
      </c>
      <c r="K151" s="48">
        <v>2013</v>
      </c>
      <c r="L151" s="48">
        <v>1</v>
      </c>
      <c r="M151" s="48" t="s">
        <v>6024</v>
      </c>
    </row>
    <row r="152" spans="2:13">
      <c r="B152" s="48" t="s">
        <v>6244</v>
      </c>
      <c r="C152" s="48" t="s">
        <v>6243</v>
      </c>
      <c r="D152" s="48" t="s">
        <v>300</v>
      </c>
      <c r="E152" s="48" t="s">
        <v>310</v>
      </c>
      <c r="F152" s="48" t="s">
        <v>310</v>
      </c>
      <c r="G152" s="48" t="s">
        <v>303</v>
      </c>
      <c r="H152" s="48" t="s">
        <v>310</v>
      </c>
      <c r="I152" s="48" t="s">
        <v>310</v>
      </c>
      <c r="J152" s="48">
        <v>2013</v>
      </c>
      <c r="K152" s="48">
        <v>2013</v>
      </c>
      <c r="L152" s="48">
        <v>1</v>
      </c>
    </row>
    <row r="153" spans="2:13">
      <c r="B153" s="10" t="s">
        <v>6300</v>
      </c>
      <c r="C153" s="48" t="s">
        <v>6299</v>
      </c>
      <c r="D153" s="48" t="s">
        <v>300</v>
      </c>
      <c r="E153" s="48" t="s">
        <v>310</v>
      </c>
      <c r="F153" s="48" t="s">
        <v>310</v>
      </c>
      <c r="G153" s="48" t="s">
        <v>303</v>
      </c>
      <c r="H153" s="48" t="s">
        <v>310</v>
      </c>
      <c r="I153" s="48" t="s">
        <v>310</v>
      </c>
      <c r="J153" s="48">
        <v>2013</v>
      </c>
      <c r="K153" s="48">
        <v>2013</v>
      </c>
      <c r="L153" s="48">
        <v>1</v>
      </c>
    </row>
    <row r="154" spans="2:13">
      <c r="B154" s="48" t="s">
        <v>6301</v>
      </c>
      <c r="C154" s="48" t="s">
        <v>1745</v>
      </c>
      <c r="D154" s="48" t="s">
        <v>300</v>
      </c>
      <c r="E154" s="48" t="s">
        <v>310</v>
      </c>
      <c r="F154" s="48" t="s">
        <v>310</v>
      </c>
      <c r="G154" s="48" t="s">
        <v>303</v>
      </c>
      <c r="H154" s="48" t="s">
        <v>310</v>
      </c>
      <c r="I154" s="48" t="s">
        <v>310</v>
      </c>
      <c r="J154" s="48">
        <v>2013</v>
      </c>
      <c r="K154" s="48">
        <v>2013</v>
      </c>
      <c r="L154" s="48">
        <v>1</v>
      </c>
      <c r="M154" s="48" t="s">
        <v>6310</v>
      </c>
    </row>
    <row r="155" spans="2:13">
      <c r="B155" s="48" t="s">
        <v>6305</v>
      </c>
      <c r="C155" s="48" t="s">
        <v>6304</v>
      </c>
      <c r="M155" s="48" t="s">
        <v>6310</v>
      </c>
    </row>
    <row r="156" spans="2:13">
      <c r="B156" s="48" t="s">
        <v>6307</v>
      </c>
      <c r="C156" s="48" t="s">
        <v>6306</v>
      </c>
      <c r="M156" s="48" t="s">
        <v>6310</v>
      </c>
    </row>
    <row r="157" spans="2:13">
      <c r="B157" s="48" t="s">
        <v>6309</v>
      </c>
      <c r="C157" s="48" t="s">
        <v>6308</v>
      </c>
    </row>
  </sheetData>
  <autoFilter ref="A1:O142">
    <filterColumn colId="0">
      <customFilters>
        <customFilter operator="notEqual" val=" "/>
      </customFilters>
    </filterColumn>
  </autoFilter>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78"/>
  <sheetViews>
    <sheetView tabSelected="1" zoomScaleNormal="100" workbookViewId="0">
      <selection activeCell="B3" sqref="B3"/>
    </sheetView>
  </sheetViews>
  <sheetFormatPr defaultRowHeight="15"/>
  <cols>
    <col min="1" max="1" width="13.42578125" style="48" customWidth="1"/>
    <col min="2" max="2" width="13.7109375" customWidth="1"/>
    <col min="3" max="3" width="21.42578125" bestFit="1" customWidth="1"/>
    <col min="4" max="4" width="17" bestFit="1" customWidth="1"/>
    <col min="5" max="12" width="17" customWidth="1"/>
    <col min="13" max="13" width="10.5703125" bestFit="1" customWidth="1"/>
    <col min="14" max="14" width="11" bestFit="1" customWidth="1"/>
    <col min="15" max="15" width="10.140625" bestFit="1" customWidth="1"/>
  </cols>
  <sheetData>
    <row r="1" spans="1:13">
      <c r="A1" s="14" t="s">
        <v>7248</v>
      </c>
      <c r="B1" s="8" t="s">
        <v>287</v>
      </c>
      <c r="C1" s="8" t="s">
        <v>288</v>
      </c>
      <c r="D1" s="8" t="s">
        <v>289</v>
      </c>
      <c r="E1" s="8" t="s">
        <v>339</v>
      </c>
      <c r="F1" s="8" t="s">
        <v>308</v>
      </c>
      <c r="G1" s="8" t="s">
        <v>294</v>
      </c>
      <c r="H1" s="8" t="s">
        <v>306</v>
      </c>
      <c r="I1" s="8" t="s">
        <v>307</v>
      </c>
      <c r="J1" s="8" t="s">
        <v>290</v>
      </c>
      <c r="K1" s="8" t="s">
        <v>291</v>
      </c>
      <c r="L1" s="8" t="s">
        <v>292</v>
      </c>
      <c r="M1" s="8" t="s">
        <v>293</v>
      </c>
    </row>
    <row r="2" spans="1:13">
      <c r="B2" s="13" t="s">
        <v>2626</v>
      </c>
      <c r="C2" s="32" t="s">
        <v>2625</v>
      </c>
      <c r="D2" s="31" t="s">
        <v>334</v>
      </c>
      <c r="E2" s="31" t="s">
        <v>338</v>
      </c>
      <c r="F2" s="31" t="s">
        <v>2627</v>
      </c>
      <c r="G2" t="s">
        <v>322</v>
      </c>
      <c r="H2" s="34">
        <v>-9000000</v>
      </c>
      <c r="I2" s="34">
        <v>90000000</v>
      </c>
      <c r="J2" s="31">
        <v>2016</v>
      </c>
      <c r="K2" s="31">
        <v>2016</v>
      </c>
      <c r="L2" s="31">
        <v>1</v>
      </c>
      <c r="M2" s="31"/>
    </row>
    <row r="3" spans="1:13">
      <c r="B3" t="s">
        <v>2629</v>
      </c>
      <c r="C3" s="31" t="s">
        <v>2628</v>
      </c>
      <c r="D3" s="31" t="s">
        <v>334</v>
      </c>
      <c r="E3" s="33" t="s">
        <v>2630</v>
      </c>
      <c r="F3" s="31" t="s">
        <v>2627</v>
      </c>
      <c r="G3" t="s">
        <v>322</v>
      </c>
      <c r="H3" s="35">
        <v>0</v>
      </c>
      <c r="I3" s="35">
        <v>99995</v>
      </c>
      <c r="J3" s="31">
        <v>2016</v>
      </c>
      <c r="K3" s="31">
        <v>2016</v>
      </c>
      <c r="L3" s="31">
        <v>1</v>
      </c>
      <c r="M3" s="31"/>
    </row>
    <row r="4" spans="1:13">
      <c r="B4" s="13" t="s">
        <v>2632</v>
      </c>
      <c r="C4" s="31" t="s">
        <v>2631</v>
      </c>
      <c r="D4" s="31" t="s">
        <v>382</v>
      </c>
      <c r="E4" s="31" t="s">
        <v>310</v>
      </c>
      <c r="F4" s="31" t="s">
        <v>310</v>
      </c>
      <c r="G4" t="s">
        <v>303</v>
      </c>
      <c r="H4" s="35" t="s">
        <v>310</v>
      </c>
      <c r="I4" s="36" t="s">
        <v>310</v>
      </c>
      <c r="J4" s="31">
        <v>2016</v>
      </c>
      <c r="K4" s="31">
        <v>2016</v>
      </c>
      <c r="L4" s="31">
        <v>1</v>
      </c>
      <c r="M4" s="31"/>
    </row>
    <row r="5" spans="1:13">
      <c r="B5" s="13" t="s">
        <v>2634</v>
      </c>
      <c r="C5" s="33" t="s">
        <v>2633</v>
      </c>
      <c r="D5" s="31" t="s">
        <v>382</v>
      </c>
      <c r="E5" s="31" t="s">
        <v>310</v>
      </c>
      <c r="F5" s="31" t="s">
        <v>310</v>
      </c>
      <c r="G5" t="s">
        <v>303</v>
      </c>
      <c r="H5" s="35" t="s">
        <v>310</v>
      </c>
      <c r="I5" s="36" t="s">
        <v>310</v>
      </c>
      <c r="J5" s="31">
        <v>2016</v>
      </c>
      <c r="K5" s="31">
        <v>2016</v>
      </c>
      <c r="L5" s="31">
        <v>1</v>
      </c>
      <c r="M5" s="31"/>
    </row>
    <row r="6" spans="1:13">
      <c r="B6" s="13" t="s">
        <v>2635</v>
      </c>
      <c r="C6" t="s">
        <v>1679</v>
      </c>
      <c r="D6" s="31" t="s">
        <v>382</v>
      </c>
      <c r="E6" s="31" t="s">
        <v>338</v>
      </c>
      <c r="F6" s="31" t="s">
        <v>2636</v>
      </c>
      <c r="G6" t="s">
        <v>322</v>
      </c>
      <c r="H6" s="34">
        <v>8</v>
      </c>
      <c r="I6" s="34">
        <v>99999995</v>
      </c>
      <c r="J6" s="31">
        <v>2016</v>
      </c>
      <c r="K6" s="31">
        <v>2016</v>
      </c>
      <c r="L6" s="31">
        <v>1</v>
      </c>
      <c r="M6" s="31" t="s">
        <v>2637</v>
      </c>
    </row>
    <row r="7" spans="1:13">
      <c r="B7" s="31" t="s">
        <v>2639</v>
      </c>
      <c r="C7" s="31" t="s">
        <v>2638</v>
      </c>
      <c r="D7" s="31" t="s">
        <v>382</v>
      </c>
      <c r="E7" s="33" t="s">
        <v>338</v>
      </c>
      <c r="F7" s="31" t="s">
        <v>2636</v>
      </c>
      <c r="G7" t="s">
        <v>322</v>
      </c>
      <c r="H7" s="35">
        <v>8</v>
      </c>
      <c r="I7" s="34">
        <v>99999995</v>
      </c>
      <c r="J7" s="31">
        <v>2016</v>
      </c>
      <c r="K7" s="31">
        <v>2016</v>
      </c>
      <c r="L7" s="31">
        <v>1</v>
      </c>
      <c r="M7" s="31"/>
    </row>
    <row r="8" spans="1:13">
      <c r="B8" s="13" t="s">
        <v>2641</v>
      </c>
      <c r="C8" t="s">
        <v>2640</v>
      </c>
      <c r="D8" s="31" t="s">
        <v>382</v>
      </c>
      <c r="E8" s="33" t="s">
        <v>338</v>
      </c>
      <c r="F8" s="31" t="s">
        <v>2627</v>
      </c>
      <c r="G8" t="s">
        <v>322</v>
      </c>
      <c r="H8" s="35">
        <v>8</v>
      </c>
      <c r="I8" s="34">
        <v>99999995</v>
      </c>
      <c r="J8" s="31">
        <v>2016</v>
      </c>
      <c r="K8" s="31">
        <v>2016</v>
      </c>
      <c r="L8" s="31">
        <v>1</v>
      </c>
      <c r="M8" s="31"/>
    </row>
    <row r="9" spans="1:13">
      <c r="B9" s="13" t="s">
        <v>2643</v>
      </c>
      <c r="C9" s="31" t="s">
        <v>2642</v>
      </c>
      <c r="D9" s="31" t="s">
        <v>382</v>
      </c>
      <c r="E9" s="31" t="s">
        <v>310</v>
      </c>
      <c r="F9" s="31" t="s">
        <v>310</v>
      </c>
      <c r="G9" t="s">
        <v>303</v>
      </c>
      <c r="H9" s="35" t="s">
        <v>310</v>
      </c>
      <c r="I9" s="36" t="s">
        <v>310</v>
      </c>
      <c r="J9" s="31">
        <v>2016</v>
      </c>
      <c r="K9" s="31">
        <v>2016</v>
      </c>
      <c r="L9" s="31">
        <v>1</v>
      </c>
      <c r="M9" s="31" t="s">
        <v>2644</v>
      </c>
    </row>
    <row r="10" spans="1:13">
      <c r="B10" s="13" t="s">
        <v>2646</v>
      </c>
      <c r="C10" s="33" t="s">
        <v>2645</v>
      </c>
      <c r="D10" s="31" t="s">
        <v>382</v>
      </c>
      <c r="E10" s="33" t="s">
        <v>338</v>
      </c>
      <c r="F10" s="31" t="s">
        <v>2627</v>
      </c>
      <c r="G10" t="s">
        <v>322</v>
      </c>
      <c r="H10" s="35">
        <v>8</v>
      </c>
      <c r="I10" s="34">
        <v>99999995</v>
      </c>
      <c r="J10" s="31">
        <v>2016</v>
      </c>
      <c r="K10" s="31">
        <v>2016</v>
      </c>
      <c r="L10" s="31">
        <v>1</v>
      </c>
      <c r="M10" s="31"/>
    </row>
    <row r="11" spans="1:13">
      <c r="B11" s="13" t="s">
        <v>2648</v>
      </c>
      <c r="C11" t="s">
        <v>2647</v>
      </c>
      <c r="D11" s="33" t="s">
        <v>382</v>
      </c>
      <c r="E11" s="33" t="s">
        <v>310</v>
      </c>
      <c r="F11" s="33" t="s">
        <v>310</v>
      </c>
      <c r="G11" t="s">
        <v>322</v>
      </c>
      <c r="H11" s="36">
        <v>1</v>
      </c>
      <c r="I11" s="35">
        <v>95</v>
      </c>
      <c r="J11" s="31">
        <v>2016</v>
      </c>
      <c r="K11" s="31">
        <v>2016</v>
      </c>
      <c r="L11" s="31">
        <v>1</v>
      </c>
      <c r="M11" s="31"/>
    </row>
    <row r="12" spans="1:13">
      <c r="B12" s="13" t="s">
        <v>2650</v>
      </c>
      <c r="C12" t="s">
        <v>2649</v>
      </c>
      <c r="D12" s="31" t="s">
        <v>382</v>
      </c>
      <c r="E12" s="33" t="s">
        <v>338</v>
      </c>
      <c r="F12" s="31" t="s">
        <v>2627</v>
      </c>
      <c r="G12" t="s">
        <v>322</v>
      </c>
      <c r="H12" s="35">
        <v>8</v>
      </c>
      <c r="I12" s="34">
        <v>99999995</v>
      </c>
      <c r="J12" s="31">
        <v>2016</v>
      </c>
      <c r="K12" s="31">
        <v>2016</v>
      </c>
      <c r="L12" s="31">
        <v>1</v>
      </c>
      <c r="M12" s="31"/>
    </row>
    <row r="13" spans="1:13">
      <c r="B13" s="13" t="s">
        <v>2652</v>
      </c>
      <c r="C13" t="s">
        <v>2651</v>
      </c>
      <c r="D13" s="31" t="s">
        <v>382</v>
      </c>
      <c r="E13" s="33" t="s">
        <v>338</v>
      </c>
      <c r="F13" s="31" t="s">
        <v>2627</v>
      </c>
      <c r="G13" t="s">
        <v>322</v>
      </c>
      <c r="H13" s="35">
        <v>8</v>
      </c>
      <c r="I13" s="34">
        <v>99999995</v>
      </c>
      <c r="J13" s="31">
        <v>2016</v>
      </c>
      <c r="K13" s="31">
        <v>2016</v>
      </c>
      <c r="L13" s="31">
        <v>1</v>
      </c>
      <c r="M13" s="31"/>
    </row>
    <row r="14" spans="1:13">
      <c r="B14" s="13" t="s">
        <v>2654</v>
      </c>
      <c r="C14" t="s">
        <v>2653</v>
      </c>
      <c r="D14" s="33" t="s">
        <v>382</v>
      </c>
      <c r="E14" s="33" t="s">
        <v>310</v>
      </c>
      <c r="F14" s="33" t="s">
        <v>310</v>
      </c>
      <c r="G14" t="s">
        <v>322</v>
      </c>
      <c r="H14" s="36">
        <v>1</v>
      </c>
      <c r="I14" s="35">
        <v>95</v>
      </c>
      <c r="J14" s="31">
        <v>2016</v>
      </c>
      <c r="K14" s="31">
        <v>2016</v>
      </c>
      <c r="L14" s="31">
        <v>1</v>
      </c>
      <c r="M14" s="31"/>
    </row>
    <row r="15" spans="1:13">
      <c r="B15" s="13" t="s">
        <v>2655</v>
      </c>
      <c r="C15" t="s">
        <v>2656</v>
      </c>
      <c r="D15" s="31" t="s">
        <v>382</v>
      </c>
      <c r="E15" s="33" t="s">
        <v>338</v>
      </c>
      <c r="F15" s="31" t="s">
        <v>2627</v>
      </c>
      <c r="G15" t="s">
        <v>322</v>
      </c>
      <c r="H15" s="35">
        <v>8</v>
      </c>
      <c r="I15" s="34">
        <v>99999995</v>
      </c>
      <c r="J15" s="31">
        <v>2016</v>
      </c>
      <c r="K15" s="31">
        <v>2016</v>
      </c>
      <c r="L15" s="31">
        <v>1</v>
      </c>
      <c r="M15" s="31"/>
    </row>
    <row r="16" spans="1:13">
      <c r="B16" s="13" t="s">
        <v>2658</v>
      </c>
      <c r="C16" t="s">
        <v>2657</v>
      </c>
      <c r="D16" s="31" t="s">
        <v>382</v>
      </c>
      <c r="E16" s="33" t="s">
        <v>338</v>
      </c>
      <c r="F16" s="31" t="s">
        <v>2627</v>
      </c>
      <c r="G16" t="s">
        <v>322</v>
      </c>
      <c r="H16" s="35">
        <v>8</v>
      </c>
      <c r="I16" s="34">
        <v>99999995</v>
      </c>
      <c r="J16" s="31">
        <v>2016</v>
      </c>
      <c r="K16" s="31">
        <v>2016</v>
      </c>
      <c r="L16" s="31">
        <v>1</v>
      </c>
      <c r="M16" s="31"/>
    </row>
    <row r="17" spans="2:13">
      <c r="B17" s="13" t="s">
        <v>2660</v>
      </c>
      <c r="C17" t="s">
        <v>2659</v>
      </c>
      <c r="D17" s="31" t="s">
        <v>382</v>
      </c>
      <c r="E17" s="33" t="s">
        <v>338</v>
      </c>
      <c r="F17" s="31" t="s">
        <v>2627</v>
      </c>
      <c r="G17" t="s">
        <v>322</v>
      </c>
      <c r="H17" s="35">
        <v>8</v>
      </c>
      <c r="I17" s="34">
        <v>99999995</v>
      </c>
      <c r="J17" s="31">
        <v>2016</v>
      </c>
      <c r="K17" s="31">
        <v>2016</v>
      </c>
      <c r="L17" s="31">
        <v>1</v>
      </c>
      <c r="M17" s="31"/>
    </row>
    <row r="18" spans="2:13">
      <c r="B18" s="13" t="s">
        <v>2662</v>
      </c>
      <c r="C18" t="s">
        <v>2661</v>
      </c>
      <c r="D18" s="33" t="s">
        <v>382</v>
      </c>
      <c r="E18" s="33" t="s">
        <v>310</v>
      </c>
      <c r="F18" s="33" t="s">
        <v>310</v>
      </c>
      <c r="G18" t="s">
        <v>303</v>
      </c>
      <c r="H18" s="36" t="s">
        <v>310</v>
      </c>
      <c r="I18" s="35" t="s">
        <v>310</v>
      </c>
      <c r="J18" s="31">
        <v>2016</v>
      </c>
      <c r="K18" s="31">
        <v>2016</v>
      </c>
      <c r="L18" s="31">
        <v>1</v>
      </c>
      <c r="M18" s="31"/>
    </row>
    <row r="19" spans="2:13">
      <c r="B19" s="13" t="s">
        <v>2664</v>
      </c>
      <c r="C19" t="s">
        <v>2663</v>
      </c>
      <c r="D19" s="31" t="s">
        <v>382</v>
      </c>
      <c r="E19" s="33" t="s">
        <v>338</v>
      </c>
      <c r="F19" s="31" t="s">
        <v>2627</v>
      </c>
      <c r="G19" t="s">
        <v>322</v>
      </c>
      <c r="H19" s="35">
        <v>8</v>
      </c>
      <c r="I19" s="34">
        <v>99999995</v>
      </c>
      <c r="J19" s="31">
        <v>2016</v>
      </c>
      <c r="K19" s="31">
        <v>2016</v>
      </c>
      <c r="L19" s="31">
        <v>1</v>
      </c>
      <c r="M19" s="31"/>
    </row>
    <row r="20" spans="2:13">
      <c r="B20" s="13" t="s">
        <v>2666</v>
      </c>
      <c r="C20" t="s">
        <v>2665</v>
      </c>
      <c r="D20" s="33" t="s">
        <v>382</v>
      </c>
      <c r="E20" s="33" t="s">
        <v>310</v>
      </c>
      <c r="F20" s="33" t="s">
        <v>310</v>
      </c>
      <c r="G20" t="s">
        <v>303</v>
      </c>
      <c r="H20" s="36" t="s">
        <v>310</v>
      </c>
      <c r="I20" s="35" t="s">
        <v>310</v>
      </c>
      <c r="J20" s="31">
        <v>2016</v>
      </c>
      <c r="K20" s="31">
        <v>2016</v>
      </c>
      <c r="L20" s="31">
        <v>1</v>
      </c>
      <c r="M20" s="31"/>
    </row>
    <row r="21" spans="2:13">
      <c r="B21" s="13" t="s">
        <v>2668</v>
      </c>
      <c r="C21" t="s">
        <v>2667</v>
      </c>
      <c r="D21" s="31" t="s">
        <v>382</v>
      </c>
      <c r="E21" s="33" t="s">
        <v>338</v>
      </c>
      <c r="F21" s="31" t="s">
        <v>2627</v>
      </c>
      <c r="G21" t="s">
        <v>322</v>
      </c>
      <c r="H21" s="35">
        <v>8</v>
      </c>
      <c r="I21" s="34">
        <v>99999995</v>
      </c>
      <c r="J21" s="31">
        <v>2016</v>
      </c>
      <c r="K21" s="31">
        <v>2016</v>
      </c>
      <c r="L21" s="31">
        <v>1</v>
      </c>
      <c r="M21" s="31"/>
    </row>
    <row r="22" spans="2:13">
      <c r="B22" s="13" t="s">
        <v>2670</v>
      </c>
      <c r="C22" t="s">
        <v>2669</v>
      </c>
      <c r="D22" s="33" t="s">
        <v>382</v>
      </c>
      <c r="E22" s="33" t="s">
        <v>310</v>
      </c>
      <c r="F22" s="33" t="s">
        <v>310</v>
      </c>
      <c r="G22" t="s">
        <v>303</v>
      </c>
      <c r="H22" s="36" t="s">
        <v>310</v>
      </c>
      <c r="I22" s="35" t="s">
        <v>310</v>
      </c>
      <c r="J22" s="31">
        <v>2016</v>
      </c>
      <c r="K22" s="31">
        <v>2016</v>
      </c>
      <c r="L22" s="31">
        <v>1</v>
      </c>
      <c r="M22" s="31"/>
    </row>
    <row r="23" spans="2:13">
      <c r="B23" s="13" t="s">
        <v>2672</v>
      </c>
      <c r="C23" t="s">
        <v>2671</v>
      </c>
      <c r="D23" s="31" t="s">
        <v>382</v>
      </c>
      <c r="E23" s="33" t="s">
        <v>338</v>
      </c>
      <c r="F23" s="31" t="s">
        <v>2627</v>
      </c>
      <c r="G23" t="s">
        <v>322</v>
      </c>
      <c r="H23" s="35">
        <v>8</v>
      </c>
      <c r="I23" s="34">
        <v>99999995</v>
      </c>
      <c r="J23" s="31">
        <v>2016</v>
      </c>
      <c r="K23" s="31">
        <v>2016</v>
      </c>
      <c r="L23" s="31">
        <v>1</v>
      </c>
      <c r="M23" s="31"/>
    </row>
    <row r="24" spans="2:13">
      <c r="B24" s="13" t="s">
        <v>2674</v>
      </c>
      <c r="C24" t="s">
        <v>2673</v>
      </c>
      <c r="D24" s="33" t="s">
        <v>382</v>
      </c>
      <c r="E24" s="33" t="s">
        <v>310</v>
      </c>
      <c r="F24" s="33" t="s">
        <v>310</v>
      </c>
      <c r="G24" t="s">
        <v>303</v>
      </c>
      <c r="H24" s="36" t="s">
        <v>310</v>
      </c>
      <c r="I24" s="35" t="s">
        <v>310</v>
      </c>
      <c r="J24" s="31">
        <v>2016</v>
      </c>
      <c r="K24" s="31">
        <v>2016</v>
      </c>
      <c r="L24" s="31">
        <v>1</v>
      </c>
      <c r="M24" s="31"/>
    </row>
    <row r="25" spans="2:13">
      <c r="B25" s="13" t="s">
        <v>2676</v>
      </c>
      <c r="C25" t="s">
        <v>2675</v>
      </c>
      <c r="D25" s="31" t="s">
        <v>382</v>
      </c>
      <c r="E25" s="33" t="s">
        <v>338</v>
      </c>
      <c r="F25" s="31" t="s">
        <v>2627</v>
      </c>
      <c r="G25" t="s">
        <v>322</v>
      </c>
      <c r="H25" s="35">
        <v>8</v>
      </c>
      <c r="I25" s="34">
        <v>99999995</v>
      </c>
      <c r="J25" s="31">
        <v>2016</v>
      </c>
      <c r="K25" s="31">
        <v>2016</v>
      </c>
      <c r="L25" s="31">
        <v>1</v>
      </c>
      <c r="M25" s="31"/>
    </row>
    <row r="26" spans="2:13">
      <c r="B26" s="13" t="s">
        <v>2678</v>
      </c>
      <c r="C26" s="3" t="s">
        <v>2677</v>
      </c>
      <c r="D26" s="33" t="s">
        <v>382</v>
      </c>
      <c r="E26" s="33" t="s">
        <v>310</v>
      </c>
      <c r="F26" s="33" t="s">
        <v>310</v>
      </c>
      <c r="G26" t="s">
        <v>303</v>
      </c>
      <c r="H26" s="36" t="s">
        <v>310</v>
      </c>
      <c r="I26" s="35" t="s">
        <v>310</v>
      </c>
      <c r="J26" s="31">
        <v>2016</v>
      </c>
      <c r="K26" s="31">
        <v>2016</v>
      </c>
      <c r="L26" s="31">
        <v>1</v>
      </c>
      <c r="M26" s="31"/>
    </row>
    <row r="27" spans="2:13">
      <c r="B27" s="13" t="s">
        <v>2680</v>
      </c>
      <c r="C27" s="3" t="s">
        <v>2679</v>
      </c>
      <c r="D27" s="31" t="s">
        <v>382</v>
      </c>
      <c r="E27" s="33" t="s">
        <v>338</v>
      </c>
      <c r="F27" s="31" t="s">
        <v>2627</v>
      </c>
      <c r="G27" t="s">
        <v>322</v>
      </c>
      <c r="H27" s="35">
        <v>8</v>
      </c>
      <c r="I27" s="34">
        <v>99999995</v>
      </c>
      <c r="J27" s="31">
        <v>2016</v>
      </c>
      <c r="K27" s="31">
        <v>2016</v>
      </c>
      <c r="L27" s="31">
        <v>1</v>
      </c>
      <c r="M27" s="31"/>
    </row>
    <row r="28" spans="2:13">
      <c r="B28" s="13" t="s">
        <v>2682</v>
      </c>
      <c r="C28" s="3" t="s">
        <v>2681</v>
      </c>
      <c r="D28" s="33" t="s">
        <v>382</v>
      </c>
      <c r="E28" s="33" t="s">
        <v>310</v>
      </c>
      <c r="F28" s="33" t="s">
        <v>310</v>
      </c>
      <c r="G28" t="s">
        <v>303</v>
      </c>
      <c r="H28" s="36" t="s">
        <v>310</v>
      </c>
      <c r="I28" s="35" t="s">
        <v>310</v>
      </c>
      <c r="J28" s="31">
        <v>2016</v>
      </c>
      <c r="K28" s="31">
        <v>2016</v>
      </c>
      <c r="L28" s="31">
        <v>1</v>
      </c>
      <c r="M28" s="31"/>
    </row>
    <row r="29" spans="2:13">
      <c r="B29" s="13" t="s">
        <v>2684</v>
      </c>
      <c r="C29" s="3" t="s">
        <v>2683</v>
      </c>
      <c r="D29" s="31" t="s">
        <v>382</v>
      </c>
      <c r="E29" s="33" t="s">
        <v>338</v>
      </c>
      <c r="F29" s="31" t="s">
        <v>2627</v>
      </c>
      <c r="G29" t="s">
        <v>322</v>
      </c>
      <c r="H29" s="35">
        <v>8</v>
      </c>
      <c r="I29" s="34">
        <v>99999995</v>
      </c>
      <c r="J29" s="31">
        <v>2016</v>
      </c>
      <c r="K29" s="31">
        <v>2016</v>
      </c>
      <c r="L29" s="31">
        <v>1</v>
      </c>
      <c r="M29" s="31"/>
    </row>
    <row r="30" spans="2:13">
      <c r="B30" s="13" t="s">
        <v>2686</v>
      </c>
      <c r="C30" s="3" t="s">
        <v>2685</v>
      </c>
      <c r="D30" s="33" t="s">
        <v>382</v>
      </c>
      <c r="E30" s="33" t="s">
        <v>310</v>
      </c>
      <c r="F30" s="33" t="s">
        <v>310</v>
      </c>
      <c r="G30" t="s">
        <v>303</v>
      </c>
      <c r="H30" s="36" t="s">
        <v>310</v>
      </c>
      <c r="I30" s="35" t="s">
        <v>310</v>
      </c>
      <c r="J30" s="31">
        <v>2016</v>
      </c>
      <c r="K30" s="31">
        <v>2016</v>
      </c>
      <c r="L30" s="31">
        <v>1</v>
      </c>
      <c r="M30" s="31"/>
    </row>
    <row r="31" spans="2:13">
      <c r="B31" s="13" t="s">
        <v>2688</v>
      </c>
      <c r="C31" s="3" t="s">
        <v>2687</v>
      </c>
      <c r="D31" s="31" t="s">
        <v>382</v>
      </c>
      <c r="E31" s="33" t="s">
        <v>338</v>
      </c>
      <c r="F31" s="31" t="s">
        <v>2627</v>
      </c>
      <c r="G31" t="s">
        <v>322</v>
      </c>
      <c r="H31" s="35">
        <v>8</v>
      </c>
      <c r="I31" s="34">
        <v>99999995</v>
      </c>
      <c r="J31" s="31">
        <v>2016</v>
      </c>
      <c r="K31" s="31">
        <v>2016</v>
      </c>
      <c r="L31" s="31">
        <v>1</v>
      </c>
      <c r="M31" s="31"/>
    </row>
    <row r="32" spans="2:13">
      <c r="B32" s="13" t="s">
        <v>2690</v>
      </c>
      <c r="C32" s="3" t="s">
        <v>2689</v>
      </c>
      <c r="D32" s="33" t="s">
        <v>382</v>
      </c>
      <c r="E32" s="33" t="s">
        <v>310</v>
      </c>
      <c r="F32" s="33" t="s">
        <v>310</v>
      </c>
      <c r="G32" t="s">
        <v>303</v>
      </c>
      <c r="H32" s="36" t="s">
        <v>310</v>
      </c>
      <c r="I32" s="35" t="s">
        <v>310</v>
      </c>
      <c r="J32" s="31">
        <v>2016</v>
      </c>
      <c r="K32" s="31">
        <v>2016</v>
      </c>
      <c r="L32" s="31">
        <v>1</v>
      </c>
      <c r="M32" s="31"/>
    </row>
    <row r="33" spans="2:13">
      <c r="B33" s="13" t="s">
        <v>2692</v>
      </c>
      <c r="C33" s="3" t="s">
        <v>2691</v>
      </c>
      <c r="D33" s="31" t="s">
        <v>382</v>
      </c>
      <c r="E33" s="33" t="s">
        <v>338</v>
      </c>
      <c r="F33" s="31" t="s">
        <v>2627</v>
      </c>
      <c r="G33" t="s">
        <v>322</v>
      </c>
      <c r="H33" s="34">
        <v>-99999995</v>
      </c>
      <c r="I33" s="34">
        <v>99999995</v>
      </c>
      <c r="J33" s="31">
        <v>2016</v>
      </c>
      <c r="K33" s="31">
        <v>2016</v>
      </c>
      <c r="L33" s="31">
        <v>1</v>
      </c>
      <c r="M33" s="31"/>
    </row>
    <row r="34" spans="2:13">
      <c r="B34" s="13" t="s">
        <v>2694</v>
      </c>
      <c r="C34" s="3" t="s">
        <v>2693</v>
      </c>
      <c r="D34" s="33" t="s">
        <v>382</v>
      </c>
      <c r="E34" s="33" t="s">
        <v>310</v>
      </c>
      <c r="F34" s="33" t="s">
        <v>310</v>
      </c>
      <c r="G34" t="s">
        <v>303</v>
      </c>
      <c r="H34" s="36" t="s">
        <v>310</v>
      </c>
      <c r="I34" s="35" t="s">
        <v>310</v>
      </c>
      <c r="J34" s="31">
        <v>2016</v>
      </c>
      <c r="K34" s="31">
        <v>2016</v>
      </c>
      <c r="L34" s="31">
        <v>1</v>
      </c>
      <c r="M34" s="31"/>
    </row>
    <row r="35" spans="2:13">
      <c r="B35" s="13" t="s">
        <v>2696</v>
      </c>
      <c r="C35" s="3" t="s">
        <v>2695</v>
      </c>
      <c r="D35" s="31" t="s">
        <v>382</v>
      </c>
      <c r="E35" s="33" t="s">
        <v>338</v>
      </c>
      <c r="F35" s="31" t="s">
        <v>2627</v>
      </c>
      <c r="G35" t="s">
        <v>322</v>
      </c>
      <c r="H35" s="34">
        <v>8</v>
      </c>
      <c r="I35" s="34">
        <v>99999995</v>
      </c>
      <c r="J35" s="31">
        <v>2016</v>
      </c>
      <c r="K35" s="31">
        <v>2016</v>
      </c>
      <c r="L35" s="31">
        <v>1</v>
      </c>
      <c r="M35" s="31"/>
    </row>
    <row r="36" spans="2:13">
      <c r="B36" s="13" t="s">
        <v>2698</v>
      </c>
      <c r="C36" s="3" t="s">
        <v>2697</v>
      </c>
      <c r="D36" s="33" t="s">
        <v>382</v>
      </c>
      <c r="E36" s="33" t="s">
        <v>310</v>
      </c>
      <c r="F36" s="33" t="s">
        <v>310</v>
      </c>
      <c r="G36" t="s">
        <v>303</v>
      </c>
      <c r="H36" s="36" t="s">
        <v>310</v>
      </c>
      <c r="I36" s="35" t="s">
        <v>310</v>
      </c>
      <c r="J36" s="31">
        <v>2016</v>
      </c>
      <c r="K36" s="31">
        <v>2016</v>
      </c>
      <c r="L36" s="31">
        <v>1</v>
      </c>
      <c r="M36" s="31"/>
    </row>
    <row r="37" spans="2:13">
      <c r="B37" s="13" t="s">
        <v>2699</v>
      </c>
      <c r="C37" s="3" t="s">
        <v>2700</v>
      </c>
      <c r="D37" s="31" t="s">
        <v>382</v>
      </c>
      <c r="E37" s="33" t="s">
        <v>338</v>
      </c>
      <c r="F37" s="31" t="s">
        <v>2627</v>
      </c>
      <c r="G37" t="s">
        <v>322</v>
      </c>
      <c r="H37" s="34">
        <v>8</v>
      </c>
      <c r="I37" s="34">
        <v>99999995</v>
      </c>
      <c r="J37" s="31">
        <v>2016</v>
      </c>
      <c r="K37" s="31">
        <v>2016</v>
      </c>
      <c r="L37" s="31">
        <v>1</v>
      </c>
      <c r="M37" s="31"/>
    </row>
    <row r="38" spans="2:13">
      <c r="B38" s="13" t="s">
        <v>2701</v>
      </c>
      <c r="C38" s="3" t="s">
        <v>2703</v>
      </c>
      <c r="D38" s="33" t="s">
        <v>382</v>
      </c>
      <c r="E38" s="33" t="s">
        <v>310</v>
      </c>
      <c r="F38" s="33" t="s">
        <v>310</v>
      </c>
      <c r="G38" t="s">
        <v>303</v>
      </c>
      <c r="H38" s="36" t="s">
        <v>310</v>
      </c>
      <c r="I38" s="35" t="s">
        <v>310</v>
      </c>
      <c r="J38" s="31">
        <v>2016</v>
      </c>
      <c r="K38" s="31">
        <v>2016</v>
      </c>
      <c r="L38" s="31">
        <v>1</v>
      </c>
      <c r="M38" s="31"/>
    </row>
    <row r="39" spans="2:13">
      <c r="B39" s="13" t="s">
        <v>2704</v>
      </c>
      <c r="C39" s="3" t="s">
        <v>2702</v>
      </c>
      <c r="D39" s="31" t="s">
        <v>382</v>
      </c>
      <c r="E39" s="33" t="s">
        <v>338</v>
      </c>
      <c r="F39" s="31" t="s">
        <v>2627</v>
      </c>
      <c r="G39" t="s">
        <v>322</v>
      </c>
      <c r="H39" s="34">
        <v>8</v>
      </c>
      <c r="I39" s="34">
        <v>99999995</v>
      </c>
      <c r="J39" s="31">
        <v>2016</v>
      </c>
      <c r="K39" s="31">
        <v>2016</v>
      </c>
      <c r="L39" s="31">
        <v>1</v>
      </c>
      <c r="M39" s="31"/>
    </row>
    <row r="40" spans="2:13">
      <c r="B40" s="13" t="s">
        <v>2706</v>
      </c>
      <c r="C40" s="3" t="s">
        <v>2705</v>
      </c>
      <c r="D40" s="33" t="s">
        <v>382</v>
      </c>
      <c r="E40" s="33" t="s">
        <v>310</v>
      </c>
      <c r="F40" s="33" t="s">
        <v>310</v>
      </c>
      <c r="G40" t="s">
        <v>303</v>
      </c>
      <c r="H40" s="36" t="s">
        <v>310</v>
      </c>
      <c r="I40" s="35" t="s">
        <v>310</v>
      </c>
      <c r="J40" s="31">
        <v>2016</v>
      </c>
      <c r="K40" s="31">
        <v>2016</v>
      </c>
      <c r="L40" s="31">
        <v>1</v>
      </c>
      <c r="M40" s="31"/>
    </row>
    <row r="41" spans="2:13">
      <c r="B41" s="13" t="s">
        <v>2708</v>
      </c>
      <c r="C41" s="3" t="s">
        <v>2707</v>
      </c>
      <c r="D41" s="31" t="s">
        <v>382</v>
      </c>
      <c r="E41" s="33" t="s">
        <v>338</v>
      </c>
      <c r="F41" s="31" t="s">
        <v>2627</v>
      </c>
      <c r="G41" t="s">
        <v>322</v>
      </c>
      <c r="H41" s="34">
        <v>8</v>
      </c>
      <c r="I41" s="34">
        <v>99999995</v>
      </c>
      <c r="J41" s="31">
        <v>2016</v>
      </c>
      <c r="K41" s="31">
        <v>2016</v>
      </c>
      <c r="L41" s="31">
        <v>1</v>
      </c>
      <c r="M41" s="31"/>
    </row>
    <row r="42" spans="2:13">
      <c r="B42" s="16" t="s">
        <v>2710</v>
      </c>
      <c r="C42" s="16" t="s">
        <v>2709</v>
      </c>
      <c r="D42" s="33" t="s">
        <v>382</v>
      </c>
      <c r="E42" s="33" t="s">
        <v>310</v>
      </c>
      <c r="F42" s="33" t="s">
        <v>310</v>
      </c>
      <c r="G42" t="s">
        <v>303</v>
      </c>
      <c r="H42" s="36" t="s">
        <v>310</v>
      </c>
      <c r="I42" s="35" t="s">
        <v>310</v>
      </c>
      <c r="J42" s="31">
        <v>2016</v>
      </c>
      <c r="K42" s="31">
        <v>2016</v>
      </c>
      <c r="L42" s="31">
        <v>1</v>
      </c>
      <c r="M42" s="31"/>
    </row>
    <row r="43" spans="2:13">
      <c r="B43" s="16" t="s">
        <v>2712</v>
      </c>
      <c r="C43" s="16" t="s">
        <v>2711</v>
      </c>
      <c r="D43" s="31" t="s">
        <v>382</v>
      </c>
      <c r="E43" s="33" t="s">
        <v>338</v>
      </c>
      <c r="F43" s="31" t="s">
        <v>2627</v>
      </c>
      <c r="G43" t="s">
        <v>322</v>
      </c>
      <c r="H43" s="34">
        <v>8</v>
      </c>
      <c r="I43" s="34">
        <v>99999995</v>
      </c>
      <c r="J43" s="31">
        <v>2016</v>
      </c>
      <c r="K43" s="31">
        <v>2016</v>
      </c>
      <c r="L43" s="31">
        <v>1</v>
      </c>
      <c r="M43" s="31"/>
    </row>
    <row r="44" spans="2:13">
      <c r="B44" s="16" t="s">
        <v>2714</v>
      </c>
      <c r="C44" s="16" t="s">
        <v>2713</v>
      </c>
      <c r="D44" s="33" t="s">
        <v>382</v>
      </c>
      <c r="E44" s="33" t="s">
        <v>310</v>
      </c>
      <c r="F44" s="33" t="s">
        <v>310</v>
      </c>
      <c r="G44" t="s">
        <v>303</v>
      </c>
      <c r="H44" s="36" t="s">
        <v>310</v>
      </c>
      <c r="I44" s="35" t="s">
        <v>310</v>
      </c>
      <c r="J44" s="31">
        <v>2016</v>
      </c>
      <c r="K44" s="31">
        <v>2016</v>
      </c>
      <c r="L44" s="31">
        <v>1</v>
      </c>
      <c r="M44" s="31"/>
    </row>
    <row r="45" spans="2:13">
      <c r="B45" s="16" t="s">
        <v>2716</v>
      </c>
      <c r="C45" s="16" t="s">
        <v>2715</v>
      </c>
      <c r="D45" s="31" t="s">
        <v>382</v>
      </c>
      <c r="E45" s="33" t="s">
        <v>338</v>
      </c>
      <c r="F45" s="31" t="s">
        <v>2627</v>
      </c>
      <c r="G45" t="s">
        <v>322</v>
      </c>
      <c r="H45" s="34">
        <v>8</v>
      </c>
      <c r="I45" s="34">
        <v>99999995</v>
      </c>
      <c r="J45" s="31">
        <v>2016</v>
      </c>
      <c r="K45" s="31">
        <v>2016</v>
      </c>
      <c r="L45" s="31">
        <v>1</v>
      </c>
      <c r="M45" s="31"/>
    </row>
    <row r="46" spans="2:13">
      <c r="B46" s="16" t="s">
        <v>2718</v>
      </c>
      <c r="C46" s="16" t="s">
        <v>2717</v>
      </c>
      <c r="D46" s="33" t="s">
        <v>382</v>
      </c>
      <c r="E46" s="33" t="s">
        <v>310</v>
      </c>
      <c r="F46" s="33" t="s">
        <v>310</v>
      </c>
      <c r="G46" t="s">
        <v>303</v>
      </c>
      <c r="H46" s="36" t="s">
        <v>310</v>
      </c>
      <c r="I46" s="35" t="s">
        <v>310</v>
      </c>
      <c r="J46" s="31">
        <v>2016</v>
      </c>
      <c r="K46" s="31">
        <v>2016</v>
      </c>
      <c r="L46" s="31">
        <v>1</v>
      </c>
      <c r="M46" s="31"/>
    </row>
    <row r="47" spans="2:13">
      <c r="B47" s="16" t="s">
        <v>2720</v>
      </c>
      <c r="C47" s="16" t="s">
        <v>2719</v>
      </c>
      <c r="D47" s="31" t="s">
        <v>382</v>
      </c>
      <c r="E47" s="33" t="s">
        <v>338</v>
      </c>
      <c r="F47" s="31" t="s">
        <v>2627</v>
      </c>
      <c r="G47" t="s">
        <v>322</v>
      </c>
      <c r="H47" s="34">
        <v>8</v>
      </c>
      <c r="I47" s="34">
        <v>99999995</v>
      </c>
      <c r="J47" s="31">
        <v>2016</v>
      </c>
      <c r="K47" s="31">
        <v>2016</v>
      </c>
      <c r="L47" s="31">
        <v>1</v>
      </c>
      <c r="M47" s="31"/>
    </row>
    <row r="48" spans="2:13">
      <c r="B48" s="16" t="s">
        <v>2722</v>
      </c>
      <c r="C48" s="16" t="s">
        <v>2721</v>
      </c>
      <c r="D48" s="33" t="s">
        <v>382</v>
      </c>
      <c r="E48" s="33" t="s">
        <v>310</v>
      </c>
      <c r="F48" s="33" t="s">
        <v>310</v>
      </c>
      <c r="G48" t="s">
        <v>303</v>
      </c>
      <c r="H48" s="36" t="s">
        <v>310</v>
      </c>
      <c r="I48" s="35" t="s">
        <v>310</v>
      </c>
      <c r="J48" s="31">
        <v>2016</v>
      </c>
      <c r="K48" s="31">
        <v>2016</v>
      </c>
      <c r="L48" s="31">
        <v>1</v>
      </c>
      <c r="M48" s="31"/>
    </row>
    <row r="49" spans="2:13">
      <c r="B49" s="16" t="s">
        <v>2724</v>
      </c>
      <c r="C49" s="16" t="s">
        <v>2723</v>
      </c>
      <c r="D49" s="31" t="s">
        <v>382</v>
      </c>
      <c r="E49" s="33" t="s">
        <v>338</v>
      </c>
      <c r="F49" s="31" t="s">
        <v>2627</v>
      </c>
      <c r="G49" t="s">
        <v>322</v>
      </c>
      <c r="H49" s="34">
        <v>8</v>
      </c>
      <c r="I49" s="34">
        <v>99999995</v>
      </c>
      <c r="J49" s="31">
        <v>2016</v>
      </c>
      <c r="K49" s="31">
        <v>2016</v>
      </c>
      <c r="L49" s="31">
        <v>1</v>
      </c>
      <c r="M49" s="31"/>
    </row>
    <row r="50" spans="2:13">
      <c r="B50" s="16" t="s">
        <v>2726</v>
      </c>
      <c r="C50" s="16" t="s">
        <v>2725</v>
      </c>
      <c r="D50" s="33" t="s">
        <v>382</v>
      </c>
      <c r="E50" s="33" t="s">
        <v>310</v>
      </c>
      <c r="F50" s="33" t="s">
        <v>310</v>
      </c>
      <c r="G50" t="s">
        <v>303</v>
      </c>
      <c r="H50" s="36" t="s">
        <v>310</v>
      </c>
      <c r="I50" s="35" t="s">
        <v>310</v>
      </c>
      <c r="J50" s="31">
        <v>2016</v>
      </c>
      <c r="K50" s="31">
        <v>2016</v>
      </c>
      <c r="L50" s="31">
        <v>1</v>
      </c>
      <c r="M50" s="31"/>
    </row>
    <row r="51" spans="2:13">
      <c r="B51" s="16" t="s">
        <v>2728</v>
      </c>
      <c r="C51" s="16" t="s">
        <v>2727</v>
      </c>
      <c r="D51" s="31" t="s">
        <v>382</v>
      </c>
      <c r="E51" s="33" t="s">
        <v>338</v>
      </c>
      <c r="F51" s="31" t="s">
        <v>2627</v>
      </c>
      <c r="G51" t="s">
        <v>322</v>
      </c>
      <c r="H51" s="34">
        <v>8</v>
      </c>
      <c r="I51" s="34">
        <v>99999995</v>
      </c>
      <c r="J51" s="31">
        <v>2016</v>
      </c>
      <c r="K51" s="31">
        <v>2016</v>
      </c>
      <c r="L51" s="31">
        <v>1</v>
      </c>
      <c r="M51" s="31"/>
    </row>
    <row r="52" spans="2:13">
      <c r="B52" s="16" t="s">
        <v>2730</v>
      </c>
      <c r="C52" s="16" t="s">
        <v>2729</v>
      </c>
      <c r="D52" s="33" t="s">
        <v>382</v>
      </c>
      <c r="E52" s="33" t="s">
        <v>310</v>
      </c>
      <c r="F52" s="33" t="s">
        <v>310</v>
      </c>
      <c r="G52" t="s">
        <v>303</v>
      </c>
      <c r="H52" s="36" t="s">
        <v>310</v>
      </c>
      <c r="I52" s="35" t="s">
        <v>310</v>
      </c>
      <c r="J52" s="31">
        <v>2016</v>
      </c>
      <c r="K52" s="31">
        <v>2016</v>
      </c>
      <c r="L52" s="31">
        <v>1</v>
      </c>
      <c r="M52" s="31"/>
    </row>
    <row r="53" spans="2:13">
      <c r="B53" s="16" t="s">
        <v>2732</v>
      </c>
      <c r="C53" s="16" t="s">
        <v>2731</v>
      </c>
      <c r="D53" s="31" t="s">
        <v>382</v>
      </c>
      <c r="E53" s="33" t="s">
        <v>338</v>
      </c>
      <c r="F53" s="31" t="s">
        <v>2627</v>
      </c>
      <c r="G53" t="s">
        <v>322</v>
      </c>
      <c r="H53" s="34">
        <v>8</v>
      </c>
      <c r="I53" s="34">
        <v>99999995</v>
      </c>
      <c r="J53" s="31">
        <v>2016</v>
      </c>
      <c r="K53" s="31">
        <v>2016</v>
      </c>
      <c r="L53" s="31">
        <v>1</v>
      </c>
      <c r="M53" s="31"/>
    </row>
    <row r="54" spans="2:13">
      <c r="B54" s="16" t="s">
        <v>2734</v>
      </c>
      <c r="C54" s="16" t="s">
        <v>2733</v>
      </c>
      <c r="D54" s="33" t="s">
        <v>382</v>
      </c>
      <c r="E54" s="33" t="s">
        <v>310</v>
      </c>
      <c r="F54" s="33" t="s">
        <v>310</v>
      </c>
      <c r="G54" t="s">
        <v>303</v>
      </c>
      <c r="H54" s="36" t="s">
        <v>310</v>
      </c>
      <c r="I54" s="35" t="s">
        <v>310</v>
      </c>
      <c r="J54" s="31">
        <v>2016</v>
      </c>
      <c r="K54" s="31">
        <v>2016</v>
      </c>
      <c r="L54" s="31">
        <v>1</v>
      </c>
      <c r="M54" s="31"/>
    </row>
    <row r="55" spans="2:13">
      <c r="B55" s="16" t="s">
        <v>2736</v>
      </c>
      <c r="C55" s="16" t="s">
        <v>2735</v>
      </c>
      <c r="D55" s="31" t="s">
        <v>382</v>
      </c>
      <c r="E55" s="33" t="s">
        <v>338</v>
      </c>
      <c r="F55" s="31" t="s">
        <v>2627</v>
      </c>
      <c r="G55" t="s">
        <v>322</v>
      </c>
      <c r="H55" s="34">
        <v>8</v>
      </c>
      <c r="I55" s="34">
        <v>99999995</v>
      </c>
      <c r="J55" s="31">
        <v>2016</v>
      </c>
      <c r="K55" s="31">
        <v>2016</v>
      </c>
      <c r="L55" s="31">
        <v>1</v>
      </c>
      <c r="M55" s="31"/>
    </row>
    <row r="56" spans="2:13">
      <c r="B56" s="16" t="s">
        <v>2738</v>
      </c>
      <c r="C56" s="16" t="s">
        <v>2737</v>
      </c>
      <c r="D56" s="33" t="s">
        <v>382</v>
      </c>
      <c r="E56" s="33" t="s">
        <v>310</v>
      </c>
      <c r="F56" s="33" t="s">
        <v>310</v>
      </c>
      <c r="G56" t="s">
        <v>303</v>
      </c>
      <c r="H56" s="36" t="s">
        <v>310</v>
      </c>
      <c r="I56" s="35" t="s">
        <v>310</v>
      </c>
      <c r="J56" s="31">
        <v>2016</v>
      </c>
      <c r="K56" s="31">
        <v>2016</v>
      </c>
      <c r="L56" s="31">
        <v>1</v>
      </c>
      <c r="M56" s="31"/>
    </row>
    <row r="57" spans="2:13">
      <c r="B57" s="16" t="s">
        <v>2740</v>
      </c>
      <c r="C57" s="16" t="s">
        <v>2739</v>
      </c>
      <c r="D57" s="31" t="s">
        <v>382</v>
      </c>
      <c r="E57" s="33" t="s">
        <v>338</v>
      </c>
      <c r="F57" s="31" t="s">
        <v>2627</v>
      </c>
      <c r="G57" t="s">
        <v>322</v>
      </c>
      <c r="H57" s="34">
        <v>8</v>
      </c>
      <c r="I57" s="34">
        <v>99999995</v>
      </c>
      <c r="J57" s="31">
        <v>2016</v>
      </c>
      <c r="K57" s="31">
        <v>2016</v>
      </c>
      <c r="L57" s="31">
        <v>1</v>
      </c>
      <c r="M57" s="31"/>
    </row>
    <row r="58" spans="2:13">
      <c r="B58" s="13" t="s">
        <v>2742</v>
      </c>
      <c r="C58" s="3" t="s">
        <v>2741</v>
      </c>
      <c r="D58" s="31" t="s">
        <v>382</v>
      </c>
      <c r="E58" s="33" t="s">
        <v>338</v>
      </c>
      <c r="F58" s="31" t="s">
        <v>2627</v>
      </c>
      <c r="G58" t="s">
        <v>303</v>
      </c>
      <c r="H58" s="34" t="s">
        <v>2743</v>
      </c>
      <c r="I58" s="34" t="s">
        <v>2744</v>
      </c>
      <c r="J58" s="31">
        <v>2016</v>
      </c>
      <c r="K58" s="31">
        <v>2016</v>
      </c>
      <c r="L58" s="31">
        <v>1</v>
      </c>
      <c r="M58" s="31"/>
    </row>
    <row r="59" spans="2:13">
      <c r="B59" s="37" t="s">
        <v>2746</v>
      </c>
      <c r="C59" s="3" t="s">
        <v>2745</v>
      </c>
      <c r="D59" s="31" t="s">
        <v>382</v>
      </c>
      <c r="E59" s="33" t="s">
        <v>338</v>
      </c>
      <c r="F59" s="31" t="s">
        <v>2627</v>
      </c>
      <c r="G59" t="s">
        <v>322</v>
      </c>
      <c r="H59" s="34">
        <v>8</v>
      </c>
      <c r="I59" s="34">
        <v>99999995</v>
      </c>
      <c r="J59" s="31">
        <v>2016</v>
      </c>
      <c r="K59" s="31">
        <v>2016</v>
      </c>
      <c r="L59" s="31">
        <v>1</v>
      </c>
      <c r="M59" s="31"/>
    </row>
    <row r="60" spans="2:13">
      <c r="B60" s="13" t="s">
        <v>2748</v>
      </c>
      <c r="C60" s="3" t="s">
        <v>2747</v>
      </c>
      <c r="D60" s="31" t="s">
        <v>382</v>
      </c>
      <c r="E60" s="33" t="s">
        <v>338</v>
      </c>
      <c r="F60" s="31" t="s">
        <v>2627</v>
      </c>
      <c r="G60" t="s">
        <v>322</v>
      </c>
      <c r="H60" s="34">
        <v>8</v>
      </c>
      <c r="I60" s="34">
        <v>99999995</v>
      </c>
      <c r="J60" s="31">
        <v>2016</v>
      </c>
      <c r="K60" s="31">
        <v>2016</v>
      </c>
      <c r="L60" s="31">
        <v>1</v>
      </c>
      <c r="M60" s="31"/>
    </row>
    <row r="61" spans="2:13">
      <c r="B61" s="13" t="s">
        <v>2750</v>
      </c>
      <c r="C61" s="3" t="s">
        <v>2749</v>
      </c>
      <c r="D61" s="31" t="s">
        <v>382</v>
      </c>
      <c r="E61" s="33" t="s">
        <v>338</v>
      </c>
      <c r="F61" s="31" t="s">
        <v>2627</v>
      </c>
      <c r="G61" t="s">
        <v>322</v>
      </c>
      <c r="H61" s="34">
        <v>8</v>
      </c>
      <c r="I61" s="34">
        <v>99999995</v>
      </c>
      <c r="J61" s="31">
        <v>2016</v>
      </c>
      <c r="K61" s="31">
        <v>2016</v>
      </c>
      <c r="L61" s="31">
        <v>1</v>
      </c>
      <c r="M61" s="31"/>
    </row>
    <row r="62" spans="2:13">
      <c r="B62" s="37" t="s">
        <v>2752</v>
      </c>
      <c r="C62" s="3" t="s">
        <v>2751</v>
      </c>
      <c r="D62" s="31" t="s">
        <v>382</v>
      </c>
      <c r="E62" s="33" t="s">
        <v>338</v>
      </c>
      <c r="F62" s="31" t="s">
        <v>2627</v>
      </c>
      <c r="G62" t="s">
        <v>322</v>
      </c>
      <c r="H62" s="34">
        <v>8</v>
      </c>
      <c r="I62" s="34">
        <v>99999995</v>
      </c>
      <c r="J62" s="31">
        <v>2016</v>
      </c>
      <c r="K62" s="31">
        <v>2016</v>
      </c>
      <c r="L62" s="31">
        <v>1</v>
      </c>
      <c r="M62" s="31"/>
    </row>
    <row r="63" spans="2:13">
      <c r="B63" s="13" t="s">
        <v>2754</v>
      </c>
      <c r="C63" s="3" t="s">
        <v>2753</v>
      </c>
      <c r="D63" s="31" t="s">
        <v>382</v>
      </c>
      <c r="E63" s="33" t="s">
        <v>338</v>
      </c>
      <c r="F63" s="31" t="s">
        <v>2627</v>
      </c>
      <c r="G63" t="s">
        <v>322</v>
      </c>
      <c r="H63" s="34">
        <v>8</v>
      </c>
      <c r="I63" s="34">
        <v>99999995</v>
      </c>
      <c r="J63" s="31">
        <v>2016</v>
      </c>
      <c r="K63" s="31">
        <v>2016</v>
      </c>
      <c r="L63" s="31">
        <v>1</v>
      </c>
      <c r="M63" s="31"/>
    </row>
    <row r="64" spans="2:13">
      <c r="B64" s="13" t="s">
        <v>2756</v>
      </c>
      <c r="C64" s="3" t="s">
        <v>2755</v>
      </c>
      <c r="D64" s="31" t="s">
        <v>382</v>
      </c>
      <c r="E64" s="33" t="s">
        <v>338</v>
      </c>
      <c r="F64" s="31" t="s">
        <v>2627</v>
      </c>
      <c r="G64" t="s">
        <v>322</v>
      </c>
      <c r="H64" s="34">
        <v>8</v>
      </c>
      <c r="I64" s="34">
        <v>99999995</v>
      </c>
      <c r="J64" s="31">
        <v>2016</v>
      </c>
      <c r="K64" s="31">
        <v>2016</v>
      </c>
      <c r="L64" s="31">
        <v>1</v>
      </c>
      <c r="M64" s="31"/>
    </row>
    <row r="65" spans="2:13">
      <c r="B65" s="13" t="s">
        <v>2758</v>
      </c>
      <c r="C65" s="3" t="s">
        <v>2757</v>
      </c>
      <c r="D65" s="31" t="s">
        <v>382</v>
      </c>
      <c r="E65" s="33" t="s">
        <v>338</v>
      </c>
      <c r="F65" s="31" t="s">
        <v>2627</v>
      </c>
      <c r="G65" t="s">
        <v>322</v>
      </c>
      <c r="H65" s="34">
        <v>8</v>
      </c>
      <c r="I65" s="34">
        <v>99999995</v>
      </c>
      <c r="J65" s="31">
        <v>2016</v>
      </c>
      <c r="K65" s="31">
        <v>2016</v>
      </c>
      <c r="L65" s="31">
        <v>1</v>
      </c>
      <c r="M65" s="31"/>
    </row>
    <row r="66" spans="2:13">
      <c r="B66" s="13" t="s">
        <v>2760</v>
      </c>
      <c r="C66" s="3" t="s">
        <v>2759</v>
      </c>
      <c r="D66" s="31" t="s">
        <v>382</v>
      </c>
      <c r="E66" s="33" t="s">
        <v>338</v>
      </c>
      <c r="F66" s="31" t="s">
        <v>2627</v>
      </c>
      <c r="G66" t="s">
        <v>322</v>
      </c>
      <c r="H66" s="34">
        <v>8</v>
      </c>
      <c r="I66" s="34">
        <v>99999995</v>
      </c>
      <c r="J66" s="31">
        <v>2016</v>
      </c>
      <c r="K66" s="31">
        <v>2016</v>
      </c>
      <c r="L66" s="31">
        <v>1</v>
      </c>
      <c r="M66" s="31"/>
    </row>
    <row r="67" spans="2:13">
      <c r="B67" s="13" t="s">
        <v>2762</v>
      </c>
      <c r="C67" s="3" t="s">
        <v>2761</v>
      </c>
      <c r="D67" s="31" t="s">
        <v>382</v>
      </c>
      <c r="E67" s="33" t="s">
        <v>338</v>
      </c>
      <c r="F67" s="31" t="s">
        <v>2627</v>
      </c>
      <c r="G67" t="s">
        <v>322</v>
      </c>
      <c r="H67" s="34">
        <v>8</v>
      </c>
      <c r="I67" s="34">
        <v>99999995</v>
      </c>
      <c r="J67" s="31">
        <v>2016</v>
      </c>
      <c r="K67" s="31">
        <v>2016</v>
      </c>
      <c r="L67" s="31">
        <v>1</v>
      </c>
      <c r="M67" s="31"/>
    </row>
    <row r="68" spans="2:13">
      <c r="B68" s="37" t="s">
        <v>2764</v>
      </c>
      <c r="C68" s="3" t="s">
        <v>2763</v>
      </c>
      <c r="D68" s="31" t="s">
        <v>382</v>
      </c>
      <c r="E68" s="33" t="s">
        <v>310</v>
      </c>
      <c r="F68" s="31" t="s">
        <v>310</v>
      </c>
      <c r="G68" t="s">
        <v>322</v>
      </c>
      <c r="H68" s="36">
        <v>1</v>
      </c>
      <c r="I68" s="35">
        <v>95</v>
      </c>
      <c r="J68" s="31">
        <v>2016</v>
      </c>
      <c r="K68" s="31">
        <v>2016</v>
      </c>
      <c r="L68" s="31">
        <v>1</v>
      </c>
      <c r="M68" s="31"/>
    </row>
    <row r="69" spans="2:13">
      <c r="B69" s="13" t="s">
        <v>2766</v>
      </c>
      <c r="C69" s="3" t="s">
        <v>2765</v>
      </c>
      <c r="D69" s="31" t="s">
        <v>382</v>
      </c>
      <c r="E69" s="33" t="s">
        <v>338</v>
      </c>
      <c r="F69" s="31" t="s">
        <v>2627</v>
      </c>
      <c r="G69" t="s">
        <v>322</v>
      </c>
      <c r="H69" s="34">
        <v>0</v>
      </c>
      <c r="I69" s="34">
        <v>99999995</v>
      </c>
      <c r="J69" s="31">
        <v>2016</v>
      </c>
      <c r="K69" s="31">
        <v>2016</v>
      </c>
      <c r="L69" s="31">
        <v>1</v>
      </c>
      <c r="M69" s="31" t="s">
        <v>2773</v>
      </c>
    </row>
    <row r="70" spans="2:13">
      <c r="B70" s="37" t="s">
        <v>2768</v>
      </c>
      <c r="C70" s="3" t="s">
        <v>2767</v>
      </c>
      <c r="D70" s="31" t="s">
        <v>382</v>
      </c>
      <c r="E70" s="33" t="s">
        <v>338</v>
      </c>
      <c r="F70" s="31" t="s">
        <v>2627</v>
      </c>
      <c r="G70" t="s">
        <v>322</v>
      </c>
      <c r="H70" s="34">
        <v>0</v>
      </c>
      <c r="I70" s="34">
        <v>99999995</v>
      </c>
      <c r="J70" s="31">
        <v>2016</v>
      </c>
      <c r="K70" s="31">
        <v>2016</v>
      </c>
      <c r="L70" s="31">
        <v>1</v>
      </c>
      <c r="M70" s="31" t="s">
        <v>2773</v>
      </c>
    </row>
    <row r="71" spans="2:13">
      <c r="B71" s="13" t="s">
        <v>2770</v>
      </c>
      <c r="C71" s="3" t="s">
        <v>2769</v>
      </c>
      <c r="D71" s="31" t="s">
        <v>382</v>
      </c>
      <c r="E71" s="33" t="s">
        <v>338</v>
      </c>
      <c r="F71" s="31" t="s">
        <v>2627</v>
      </c>
      <c r="G71" t="s">
        <v>322</v>
      </c>
      <c r="H71" s="34">
        <v>0</v>
      </c>
      <c r="I71" s="34">
        <v>99999995</v>
      </c>
      <c r="J71" s="31">
        <v>2016</v>
      </c>
      <c r="K71" s="31">
        <v>2016</v>
      </c>
      <c r="L71" s="31">
        <v>1</v>
      </c>
      <c r="M71" s="31" t="s">
        <v>2773</v>
      </c>
    </row>
    <row r="72" spans="2:13">
      <c r="B72" s="37" t="s">
        <v>2772</v>
      </c>
      <c r="C72" s="3" t="s">
        <v>2771</v>
      </c>
      <c r="D72" s="31" t="s">
        <v>382</v>
      </c>
      <c r="E72" s="33" t="s">
        <v>338</v>
      </c>
      <c r="F72" s="31" t="s">
        <v>2627</v>
      </c>
      <c r="G72" t="s">
        <v>322</v>
      </c>
      <c r="H72" s="34">
        <v>0</v>
      </c>
      <c r="I72" s="34">
        <v>99999995</v>
      </c>
      <c r="J72" s="31">
        <v>2016</v>
      </c>
      <c r="K72" s="31">
        <v>2016</v>
      </c>
      <c r="L72" s="31">
        <v>1</v>
      </c>
      <c r="M72" s="31" t="s">
        <v>2773</v>
      </c>
    </row>
    <row r="73" spans="2:13">
      <c r="B73" s="13" t="s">
        <v>2775</v>
      </c>
      <c r="C73" s="3" t="s">
        <v>2774</v>
      </c>
      <c r="D73" s="31" t="s">
        <v>382</v>
      </c>
      <c r="E73" s="33" t="s">
        <v>338</v>
      </c>
      <c r="F73" s="31" t="s">
        <v>2627</v>
      </c>
      <c r="G73" t="s">
        <v>322</v>
      </c>
      <c r="H73" s="34">
        <v>8</v>
      </c>
      <c r="I73" s="34">
        <v>99999995</v>
      </c>
      <c r="J73" s="31">
        <v>2016</v>
      </c>
      <c r="K73" s="31">
        <v>2016</v>
      </c>
      <c r="L73" s="31">
        <v>1</v>
      </c>
      <c r="M73" s="33" t="s">
        <v>2776</v>
      </c>
    </row>
    <row r="74" spans="2:13">
      <c r="B74" s="31"/>
      <c r="C74" s="31"/>
      <c r="D74" s="31"/>
      <c r="E74" s="31"/>
      <c r="F74" s="31"/>
      <c r="G74" s="31"/>
      <c r="H74" s="31"/>
      <c r="I74" s="31"/>
      <c r="J74" s="31"/>
      <c r="K74" s="31"/>
      <c r="L74" s="31"/>
      <c r="M74" s="31"/>
    </row>
    <row r="75" spans="2:13">
      <c r="B75" s="30" t="s">
        <v>479</v>
      </c>
      <c r="C75" s="30"/>
      <c r="D75" s="30"/>
      <c r="E75" s="30"/>
      <c r="F75" s="30"/>
      <c r="G75" s="30"/>
      <c r="H75" s="30"/>
      <c r="I75" s="30"/>
      <c r="J75" s="30"/>
      <c r="K75" s="30"/>
      <c r="L75" s="30"/>
      <c r="M75" s="31"/>
    </row>
    <row r="76" spans="2:13">
      <c r="B76" s="13" t="s">
        <v>2622</v>
      </c>
      <c r="C76" t="s">
        <v>2621</v>
      </c>
      <c r="D76" t="s">
        <v>300</v>
      </c>
      <c r="E76" t="s">
        <v>310</v>
      </c>
      <c r="F76" t="s">
        <v>310</v>
      </c>
      <c r="G76" t="s">
        <v>303</v>
      </c>
      <c r="H76" t="s">
        <v>310</v>
      </c>
      <c r="I76" t="s">
        <v>310</v>
      </c>
      <c r="J76">
        <v>2016</v>
      </c>
      <c r="K76">
        <v>2016</v>
      </c>
      <c r="L76">
        <v>1</v>
      </c>
      <c r="M76" s="13"/>
    </row>
    <row r="77" spans="2:13">
      <c r="B77" s="13" t="s">
        <v>2624</v>
      </c>
      <c r="C77" t="s">
        <v>2623</v>
      </c>
      <c r="D77" t="s">
        <v>300</v>
      </c>
      <c r="E77" t="s">
        <v>310</v>
      </c>
      <c r="F77" t="s">
        <v>310</v>
      </c>
      <c r="G77" t="s">
        <v>303</v>
      </c>
      <c r="H77" t="s">
        <v>310</v>
      </c>
      <c r="I77" t="s">
        <v>310</v>
      </c>
      <c r="J77">
        <v>2016</v>
      </c>
      <c r="K77">
        <v>2016</v>
      </c>
      <c r="L77">
        <v>1</v>
      </c>
    </row>
    <row r="78" spans="2:13">
      <c r="B78" s="13" t="s">
        <v>2777</v>
      </c>
    </row>
  </sheetData>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69"/>
  <sheetViews>
    <sheetView topLeftCell="A2" workbookViewId="0">
      <selection activeCell="A12" sqref="A12:A40"/>
    </sheetView>
  </sheetViews>
  <sheetFormatPr defaultColWidth="9.140625" defaultRowHeight="15"/>
  <cols>
    <col min="1" max="1" width="13.7109375" style="48" customWidth="1"/>
    <col min="2" max="2" width="21.42578125" style="48" bestFit="1" customWidth="1"/>
    <col min="3" max="3" width="17" style="48" bestFit="1" customWidth="1"/>
    <col min="4" max="11" width="17" style="48" customWidth="1"/>
    <col min="12" max="12" width="10.5703125" style="48" bestFit="1" customWidth="1"/>
    <col min="13" max="13" width="11" style="48" bestFit="1" customWidth="1"/>
    <col min="14" max="14" width="10.140625" style="48" bestFit="1" customWidth="1"/>
    <col min="15" max="16384" width="9.140625" style="48"/>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s="48" t="s">
        <v>5469</v>
      </c>
      <c r="B2" s="48" t="s">
        <v>5468</v>
      </c>
      <c r="C2" s="48" t="s">
        <v>382</v>
      </c>
      <c r="D2" s="48" t="s">
        <v>310</v>
      </c>
      <c r="E2" s="48" t="s">
        <v>310</v>
      </c>
      <c r="F2" s="48" t="s">
        <v>303</v>
      </c>
      <c r="G2" s="48" t="s">
        <v>310</v>
      </c>
      <c r="H2" s="48" t="s">
        <v>310</v>
      </c>
      <c r="I2" s="48">
        <v>2006</v>
      </c>
      <c r="J2" s="48">
        <v>2015</v>
      </c>
      <c r="K2" s="48">
        <v>4</v>
      </c>
    </row>
    <row r="3" spans="1:12">
      <c r="A3" s="48" t="s">
        <v>5473</v>
      </c>
      <c r="B3" s="48" t="s">
        <v>5470</v>
      </c>
      <c r="C3" s="48" t="s">
        <v>382</v>
      </c>
      <c r="D3" s="48" t="s">
        <v>310</v>
      </c>
      <c r="E3" s="48" t="s">
        <v>310</v>
      </c>
      <c r="F3" s="48" t="s">
        <v>303</v>
      </c>
      <c r="G3" s="48" t="s">
        <v>310</v>
      </c>
      <c r="H3" s="48" t="s">
        <v>310</v>
      </c>
      <c r="I3" s="48">
        <v>2006</v>
      </c>
      <c r="J3" s="48">
        <v>2015</v>
      </c>
      <c r="K3" s="48">
        <v>4</v>
      </c>
    </row>
    <row r="4" spans="1:12">
      <c r="A4" t="s">
        <v>5472</v>
      </c>
      <c r="B4" s="48" t="s">
        <v>5471</v>
      </c>
      <c r="C4" s="48" t="s">
        <v>382</v>
      </c>
      <c r="D4" s="48" t="s">
        <v>338</v>
      </c>
      <c r="E4" s="49" t="s">
        <v>5486</v>
      </c>
      <c r="F4" s="48" t="s">
        <v>322</v>
      </c>
      <c r="G4" s="48">
        <v>0</v>
      </c>
      <c r="H4">
        <v>1E+17</v>
      </c>
      <c r="I4" s="48">
        <v>2004</v>
      </c>
      <c r="J4" s="48">
        <v>2015</v>
      </c>
      <c r="K4" s="48">
        <v>5</v>
      </c>
    </row>
    <row r="5" spans="1:12">
      <c r="A5" s="48" t="s">
        <v>5475</v>
      </c>
      <c r="B5" s="48" t="s">
        <v>5474</v>
      </c>
      <c r="C5" s="48" t="s">
        <v>382</v>
      </c>
      <c r="D5" s="48" t="s">
        <v>310</v>
      </c>
      <c r="E5" s="48" t="s">
        <v>310</v>
      </c>
      <c r="F5" s="48" t="s">
        <v>303</v>
      </c>
      <c r="G5" s="48" t="s">
        <v>310</v>
      </c>
      <c r="H5" s="48" t="s">
        <v>310</v>
      </c>
      <c r="I5" s="48">
        <v>2006</v>
      </c>
      <c r="J5" s="48">
        <v>2015</v>
      </c>
      <c r="K5" s="48">
        <v>4</v>
      </c>
    </row>
    <row r="6" spans="1:12">
      <c r="A6" s="48" t="s">
        <v>5493</v>
      </c>
      <c r="B6" s="48" t="s">
        <v>5476</v>
      </c>
      <c r="C6" s="48" t="s">
        <v>382</v>
      </c>
      <c r="D6" s="48" t="s">
        <v>310</v>
      </c>
      <c r="E6" s="48" t="s">
        <v>310</v>
      </c>
      <c r="F6" s="48" t="s">
        <v>303</v>
      </c>
      <c r="G6" s="48" t="s">
        <v>310</v>
      </c>
      <c r="H6" s="48" t="s">
        <v>310</v>
      </c>
      <c r="I6" s="48">
        <v>2015</v>
      </c>
      <c r="J6" s="48">
        <v>2015</v>
      </c>
      <c r="K6" s="48">
        <v>1</v>
      </c>
      <c r="L6" s="48" t="s">
        <v>5492</v>
      </c>
    </row>
    <row r="7" spans="1:12">
      <c r="A7" s="48" t="s">
        <v>5478</v>
      </c>
      <c r="B7" s="48" t="s">
        <v>5477</v>
      </c>
      <c r="C7" s="48" t="s">
        <v>382</v>
      </c>
      <c r="D7" s="48" t="s">
        <v>338</v>
      </c>
      <c r="E7" s="49" t="s">
        <v>5486</v>
      </c>
      <c r="F7" s="48" t="s">
        <v>322</v>
      </c>
      <c r="G7" s="48">
        <v>0</v>
      </c>
      <c r="H7" s="48">
        <v>1E+17</v>
      </c>
      <c r="I7" s="48">
        <v>2004</v>
      </c>
      <c r="J7" s="48">
        <v>2015</v>
      </c>
      <c r="K7" s="48">
        <v>5</v>
      </c>
    </row>
    <row r="8" spans="1:12">
      <c r="A8" s="48" t="s">
        <v>5481</v>
      </c>
      <c r="B8" s="48" t="s">
        <v>5480</v>
      </c>
      <c r="C8" s="48" t="s">
        <v>382</v>
      </c>
      <c r="D8" s="48" t="s">
        <v>310</v>
      </c>
      <c r="E8" s="48" t="s">
        <v>310</v>
      </c>
      <c r="F8" s="48" t="s">
        <v>303</v>
      </c>
      <c r="G8" s="48" t="s">
        <v>310</v>
      </c>
      <c r="H8" s="48" t="s">
        <v>310</v>
      </c>
      <c r="I8" s="48">
        <v>2004</v>
      </c>
      <c r="J8" s="48">
        <v>2013</v>
      </c>
      <c r="K8" s="48">
        <v>4</v>
      </c>
    </row>
    <row r="9" spans="1:12">
      <c r="A9" t="s">
        <v>5483</v>
      </c>
      <c r="B9" s="48" t="s">
        <v>5482</v>
      </c>
      <c r="C9" s="48" t="s">
        <v>382</v>
      </c>
      <c r="D9" s="48" t="s">
        <v>310</v>
      </c>
      <c r="E9" s="48" t="s">
        <v>310</v>
      </c>
      <c r="F9" s="48" t="s">
        <v>303</v>
      </c>
      <c r="G9" s="48" t="s">
        <v>310</v>
      </c>
      <c r="H9" s="48" t="s">
        <v>310</v>
      </c>
      <c r="I9" s="48">
        <v>2015</v>
      </c>
      <c r="J9" s="48">
        <v>2015</v>
      </c>
      <c r="K9" s="48">
        <v>1</v>
      </c>
    </row>
    <row r="10" spans="1:12">
      <c r="A10" t="s">
        <v>5485</v>
      </c>
      <c r="B10" s="48" t="s">
        <v>5484</v>
      </c>
      <c r="C10" s="48" t="s">
        <v>382</v>
      </c>
      <c r="D10" s="48" t="s">
        <v>338</v>
      </c>
      <c r="E10" s="49" t="s">
        <v>5486</v>
      </c>
      <c r="F10" s="48" t="s">
        <v>322</v>
      </c>
      <c r="G10" s="48">
        <v>0</v>
      </c>
      <c r="H10" s="48">
        <v>1E+17</v>
      </c>
      <c r="I10" s="48">
        <v>2004</v>
      </c>
      <c r="J10" s="48">
        <v>2015</v>
      </c>
      <c r="K10" s="48">
        <v>5</v>
      </c>
    </row>
    <row r="11" spans="1:12">
      <c r="A11" t="s">
        <v>5488</v>
      </c>
      <c r="B11" s="48" t="s">
        <v>5487</v>
      </c>
      <c r="C11" s="48" t="s">
        <v>382</v>
      </c>
      <c r="D11" s="48" t="s">
        <v>338</v>
      </c>
      <c r="E11" s="49" t="s">
        <v>5486</v>
      </c>
      <c r="F11" s="48" t="s">
        <v>322</v>
      </c>
      <c r="G11" s="48">
        <v>0</v>
      </c>
      <c r="H11" s="48">
        <v>1E+17</v>
      </c>
      <c r="I11" s="48">
        <v>2004</v>
      </c>
      <c r="J11" s="48">
        <v>2015</v>
      </c>
      <c r="K11" s="48">
        <v>5</v>
      </c>
    </row>
    <row r="12" spans="1:12">
      <c r="A12" s="48" t="s">
        <v>5490</v>
      </c>
      <c r="B12" s="48" t="s">
        <v>5489</v>
      </c>
      <c r="C12" s="48" t="s">
        <v>334</v>
      </c>
      <c r="D12" s="48" t="s">
        <v>589</v>
      </c>
      <c r="E12" s="49" t="s">
        <v>5486</v>
      </c>
      <c r="F12" s="48" t="s">
        <v>322</v>
      </c>
      <c r="G12" s="48">
        <v>0</v>
      </c>
      <c r="H12" s="48">
        <v>1E+17</v>
      </c>
      <c r="I12" s="48">
        <v>2010</v>
      </c>
      <c r="J12" s="48">
        <v>2015</v>
      </c>
      <c r="K12" s="48">
        <v>3</v>
      </c>
      <c r="L12" s="48" t="s">
        <v>5491</v>
      </c>
    </row>
    <row r="13" spans="1:12">
      <c r="A13" s="48" t="s">
        <v>5495</v>
      </c>
      <c r="B13" s="48" t="s">
        <v>5494</v>
      </c>
      <c r="C13" s="48" t="s">
        <v>382</v>
      </c>
      <c r="D13" s="48" t="s">
        <v>338</v>
      </c>
      <c r="E13" s="49" t="s">
        <v>5486</v>
      </c>
      <c r="F13" s="48" t="s">
        <v>322</v>
      </c>
      <c r="G13" s="48">
        <v>0</v>
      </c>
      <c r="H13" s="48">
        <v>1E+17</v>
      </c>
      <c r="I13" s="48">
        <v>2004</v>
      </c>
      <c r="J13" s="48">
        <v>2015</v>
      </c>
      <c r="K13" s="48">
        <v>5</v>
      </c>
    </row>
    <row r="14" spans="1:12">
      <c r="A14" s="48" t="s">
        <v>5498</v>
      </c>
      <c r="B14" s="48" t="s">
        <v>5496</v>
      </c>
      <c r="C14" s="48" t="s">
        <v>382</v>
      </c>
      <c r="D14" s="48" t="s">
        <v>310</v>
      </c>
      <c r="E14" s="48" t="s">
        <v>310</v>
      </c>
      <c r="F14" s="48" t="s">
        <v>303</v>
      </c>
      <c r="G14" s="48" t="s">
        <v>310</v>
      </c>
      <c r="H14" s="48" t="s">
        <v>310</v>
      </c>
      <c r="I14" s="48">
        <v>2004</v>
      </c>
      <c r="J14" s="48">
        <v>2015</v>
      </c>
      <c r="K14" s="48">
        <v>5</v>
      </c>
    </row>
    <row r="15" spans="1:12">
      <c r="A15" s="48" t="s">
        <v>5497</v>
      </c>
      <c r="B15" s="48" t="s">
        <v>5499</v>
      </c>
      <c r="C15" s="48" t="s">
        <v>382</v>
      </c>
      <c r="D15" s="48" t="s">
        <v>338</v>
      </c>
      <c r="E15" s="49" t="s">
        <v>5486</v>
      </c>
      <c r="F15" s="48" t="s">
        <v>322</v>
      </c>
      <c r="G15" s="48">
        <v>0</v>
      </c>
      <c r="H15" s="48">
        <v>1E+17</v>
      </c>
      <c r="I15" s="48">
        <v>2004</v>
      </c>
      <c r="J15" s="48">
        <v>2013</v>
      </c>
      <c r="K15" s="48">
        <v>4</v>
      </c>
    </row>
    <row r="16" spans="1:12">
      <c r="A16" s="48" t="s">
        <v>5501</v>
      </c>
      <c r="B16" s="48" t="s">
        <v>5500</v>
      </c>
      <c r="C16" s="48" t="s">
        <v>382</v>
      </c>
      <c r="D16" s="48" t="s">
        <v>338</v>
      </c>
      <c r="E16" s="49" t="s">
        <v>5486</v>
      </c>
      <c r="F16" s="48" t="s">
        <v>322</v>
      </c>
      <c r="G16" s="48">
        <v>0</v>
      </c>
      <c r="H16" s="48">
        <v>1E+17</v>
      </c>
      <c r="I16" s="48">
        <v>2004</v>
      </c>
      <c r="J16" s="48">
        <v>2015</v>
      </c>
      <c r="K16" s="48">
        <v>5</v>
      </c>
    </row>
    <row r="17" spans="1:12">
      <c r="A17" s="48" t="s">
        <v>5503</v>
      </c>
      <c r="B17" s="48" t="s">
        <v>5502</v>
      </c>
      <c r="C17" s="48" t="s">
        <v>382</v>
      </c>
      <c r="D17" s="48" t="s">
        <v>310</v>
      </c>
      <c r="E17" s="48" t="s">
        <v>310</v>
      </c>
      <c r="F17" s="48" t="s">
        <v>322</v>
      </c>
      <c r="G17" s="48">
        <v>0</v>
      </c>
      <c r="H17" s="48">
        <v>100</v>
      </c>
      <c r="I17" s="48">
        <v>2004</v>
      </c>
      <c r="J17" s="48">
        <v>2015</v>
      </c>
      <c r="K17" s="48">
        <v>5</v>
      </c>
    </row>
    <row r="18" spans="1:12">
      <c r="A18" s="48" t="s">
        <v>5505</v>
      </c>
      <c r="B18" s="48" t="s">
        <v>5504</v>
      </c>
      <c r="C18" s="48" t="s">
        <v>382</v>
      </c>
      <c r="D18" s="48" t="s">
        <v>310</v>
      </c>
      <c r="E18" s="48" t="s">
        <v>310</v>
      </c>
      <c r="F18" s="48" t="s">
        <v>303</v>
      </c>
      <c r="G18" s="48" t="s">
        <v>310</v>
      </c>
      <c r="H18" s="48" t="s">
        <v>310</v>
      </c>
      <c r="I18" s="48">
        <v>2004</v>
      </c>
      <c r="J18" s="48">
        <v>2015</v>
      </c>
      <c r="K18" s="48">
        <v>5</v>
      </c>
    </row>
    <row r="19" spans="1:12">
      <c r="A19" s="48" t="s">
        <v>5507</v>
      </c>
      <c r="B19" s="48" t="s">
        <v>5506</v>
      </c>
      <c r="C19" s="48" t="s">
        <v>382</v>
      </c>
      <c r="D19" s="48" t="s">
        <v>310</v>
      </c>
      <c r="E19" s="48" t="s">
        <v>310</v>
      </c>
      <c r="F19" s="48" t="s">
        <v>303</v>
      </c>
      <c r="G19" s="48" t="s">
        <v>310</v>
      </c>
      <c r="H19" s="48" t="s">
        <v>310</v>
      </c>
      <c r="I19" s="48">
        <v>2004</v>
      </c>
      <c r="J19" s="48">
        <v>2015</v>
      </c>
      <c r="K19" s="48">
        <v>5</v>
      </c>
    </row>
    <row r="20" spans="1:12">
      <c r="A20" s="48" t="s">
        <v>5509</v>
      </c>
      <c r="B20" s="48" t="s">
        <v>5508</v>
      </c>
      <c r="C20" s="48" t="s">
        <v>382</v>
      </c>
      <c r="D20" s="48" t="s">
        <v>338</v>
      </c>
      <c r="E20" s="49" t="s">
        <v>5486</v>
      </c>
      <c r="F20" s="48" t="s">
        <v>322</v>
      </c>
      <c r="G20" s="48">
        <v>0</v>
      </c>
      <c r="H20" s="48">
        <v>1E+17</v>
      </c>
      <c r="I20" s="48">
        <v>2004</v>
      </c>
      <c r="J20" s="48">
        <v>2015</v>
      </c>
      <c r="K20" s="48">
        <v>5</v>
      </c>
    </row>
    <row r="21" spans="1:12">
      <c r="A21" s="48" t="s">
        <v>5511</v>
      </c>
      <c r="B21" s="48" t="s">
        <v>5510</v>
      </c>
      <c r="C21" s="48" t="s">
        <v>382</v>
      </c>
      <c r="D21" s="48" t="s">
        <v>338</v>
      </c>
      <c r="E21" s="49" t="s">
        <v>5486</v>
      </c>
      <c r="F21" s="48" t="s">
        <v>322</v>
      </c>
      <c r="G21" s="48">
        <v>0</v>
      </c>
      <c r="H21" s="48">
        <v>1E+17</v>
      </c>
      <c r="I21" s="48">
        <v>2004</v>
      </c>
      <c r="J21" s="48">
        <v>2015</v>
      </c>
      <c r="K21" s="48">
        <v>5</v>
      </c>
    </row>
    <row r="22" spans="1:12">
      <c r="A22" s="48" t="s">
        <v>5513</v>
      </c>
      <c r="B22" s="3" t="s">
        <v>5512</v>
      </c>
      <c r="C22" s="48" t="s">
        <v>382</v>
      </c>
      <c r="D22" s="48" t="s">
        <v>338</v>
      </c>
      <c r="E22" s="49" t="s">
        <v>5486</v>
      </c>
      <c r="F22" s="48" t="s">
        <v>322</v>
      </c>
      <c r="G22" s="48">
        <v>0</v>
      </c>
      <c r="H22" s="48">
        <v>1E+17</v>
      </c>
      <c r="I22" s="48">
        <v>2015</v>
      </c>
      <c r="J22" s="48">
        <v>2015</v>
      </c>
      <c r="K22" s="48">
        <v>1</v>
      </c>
    </row>
    <row r="23" spans="1:12">
      <c r="A23" s="48" t="s">
        <v>5515</v>
      </c>
      <c r="B23" s="3" t="s">
        <v>5514</v>
      </c>
      <c r="C23" s="48" t="s">
        <v>382</v>
      </c>
      <c r="D23" s="48" t="s">
        <v>338</v>
      </c>
      <c r="E23" s="49" t="s">
        <v>5486</v>
      </c>
      <c r="F23" s="48" t="s">
        <v>322</v>
      </c>
      <c r="G23" s="48">
        <v>0</v>
      </c>
      <c r="H23" s="48">
        <v>1E+17</v>
      </c>
      <c r="I23" s="48">
        <v>2004</v>
      </c>
      <c r="J23" s="48">
        <v>2015</v>
      </c>
      <c r="K23" s="48">
        <v>5</v>
      </c>
    </row>
    <row r="24" spans="1:12">
      <c r="A24" s="48" t="s">
        <v>5517</v>
      </c>
      <c r="B24" s="3" t="s">
        <v>5516</v>
      </c>
      <c r="C24" s="48" t="s">
        <v>382</v>
      </c>
      <c r="D24" s="48" t="s">
        <v>338</v>
      </c>
      <c r="E24" s="49" t="s">
        <v>5486</v>
      </c>
      <c r="F24" s="48" t="s">
        <v>322</v>
      </c>
      <c r="G24" s="48">
        <v>0</v>
      </c>
      <c r="H24" s="48">
        <v>1E+17</v>
      </c>
      <c r="I24" s="48">
        <v>2004</v>
      </c>
      <c r="J24" s="48">
        <v>2015</v>
      </c>
      <c r="K24" s="48">
        <v>5</v>
      </c>
    </row>
    <row r="25" spans="1:12">
      <c r="A25" s="48" t="s">
        <v>5522</v>
      </c>
      <c r="B25" s="48" t="s">
        <v>5521</v>
      </c>
      <c r="C25" s="48" t="s">
        <v>334</v>
      </c>
      <c r="D25" s="48" t="s">
        <v>310</v>
      </c>
      <c r="E25" s="48" t="s">
        <v>310</v>
      </c>
      <c r="F25" s="48" t="s">
        <v>303</v>
      </c>
      <c r="G25" s="48" t="s">
        <v>310</v>
      </c>
      <c r="H25" s="48" t="s">
        <v>310</v>
      </c>
      <c r="I25" s="48">
        <v>2004</v>
      </c>
      <c r="J25" s="48">
        <v>2015</v>
      </c>
      <c r="K25" s="48">
        <v>5</v>
      </c>
    </row>
    <row r="26" spans="1:12">
      <c r="A26" s="48" t="s">
        <v>5524</v>
      </c>
      <c r="B26" s="48" t="s">
        <v>5523</v>
      </c>
      <c r="C26" s="48" t="s">
        <v>334</v>
      </c>
      <c r="D26" s="48" t="s">
        <v>589</v>
      </c>
      <c r="E26" s="49" t="s">
        <v>5486</v>
      </c>
      <c r="F26" s="48" t="s">
        <v>322</v>
      </c>
      <c r="G26" s="48">
        <v>0</v>
      </c>
      <c r="H26" s="48">
        <v>1E+17</v>
      </c>
      <c r="I26" s="48">
        <v>2015</v>
      </c>
      <c r="J26" s="48">
        <v>2015</v>
      </c>
      <c r="K26" s="48">
        <v>1</v>
      </c>
    </row>
    <row r="27" spans="1:12">
      <c r="A27" s="48" t="s">
        <v>5527</v>
      </c>
      <c r="B27" s="48" t="s">
        <v>5525</v>
      </c>
      <c r="C27" s="48" t="s">
        <v>334</v>
      </c>
      <c r="D27" s="48" t="s">
        <v>589</v>
      </c>
      <c r="E27" s="49" t="s">
        <v>5486</v>
      </c>
      <c r="F27" s="48" t="s">
        <v>322</v>
      </c>
      <c r="G27" s="48">
        <v>0</v>
      </c>
      <c r="H27" s="48">
        <v>1E+17</v>
      </c>
      <c r="I27" s="48">
        <v>2004</v>
      </c>
      <c r="J27" s="48">
        <v>2015</v>
      </c>
      <c r="K27" s="48">
        <v>5</v>
      </c>
      <c r="L27" s="48" t="s">
        <v>5526</v>
      </c>
    </row>
    <row r="28" spans="1:12">
      <c r="A28" s="48" t="s">
        <v>5529</v>
      </c>
      <c r="B28" s="48" t="s">
        <v>5528</v>
      </c>
      <c r="C28" s="48" t="s">
        <v>334</v>
      </c>
      <c r="D28" s="48" t="s">
        <v>589</v>
      </c>
      <c r="E28" s="49" t="s">
        <v>5486</v>
      </c>
      <c r="F28" s="48" t="s">
        <v>322</v>
      </c>
      <c r="G28" s="48">
        <v>0</v>
      </c>
      <c r="H28" s="48">
        <v>1E+17</v>
      </c>
      <c r="I28" s="48">
        <v>2004</v>
      </c>
      <c r="J28" s="48">
        <v>2015</v>
      </c>
      <c r="K28" s="48">
        <v>5</v>
      </c>
    </row>
    <row r="29" spans="1:12">
      <c r="A29" s="48" t="s">
        <v>5536</v>
      </c>
      <c r="B29" s="48" t="s">
        <v>5535</v>
      </c>
      <c r="C29" s="48" t="s">
        <v>334</v>
      </c>
      <c r="D29" s="48" t="s">
        <v>310</v>
      </c>
      <c r="E29" s="48" t="s">
        <v>310</v>
      </c>
      <c r="F29" s="48" t="s">
        <v>303</v>
      </c>
      <c r="G29" s="48" t="s">
        <v>310</v>
      </c>
      <c r="H29" s="48" t="s">
        <v>310</v>
      </c>
      <c r="I29" s="48">
        <v>2004</v>
      </c>
      <c r="J29" s="48">
        <v>2015</v>
      </c>
      <c r="K29" s="48">
        <v>5</v>
      </c>
    </row>
    <row r="30" spans="1:12">
      <c r="A30" s="48" t="s">
        <v>5538</v>
      </c>
      <c r="B30" s="3" t="s">
        <v>5537</v>
      </c>
      <c r="C30" s="48" t="s">
        <v>334</v>
      </c>
      <c r="D30" s="48" t="s">
        <v>589</v>
      </c>
      <c r="E30" s="49" t="s">
        <v>5486</v>
      </c>
      <c r="F30" s="48" t="s">
        <v>322</v>
      </c>
      <c r="G30" s="48">
        <v>0</v>
      </c>
      <c r="H30" s="48">
        <v>1E+17</v>
      </c>
      <c r="I30" s="48">
        <v>2004</v>
      </c>
      <c r="J30" s="48">
        <v>2015</v>
      </c>
      <c r="K30" s="48">
        <v>5</v>
      </c>
    </row>
    <row r="31" spans="1:12">
      <c r="A31" s="48" t="s">
        <v>5540</v>
      </c>
      <c r="B31" s="3" t="s">
        <v>5539</v>
      </c>
      <c r="C31" s="48" t="s">
        <v>334</v>
      </c>
      <c r="D31" s="48" t="s">
        <v>589</v>
      </c>
      <c r="E31" s="49" t="s">
        <v>5486</v>
      </c>
      <c r="F31" s="48" t="s">
        <v>322</v>
      </c>
      <c r="G31" s="48">
        <v>0</v>
      </c>
      <c r="H31" s="48">
        <v>1E+17</v>
      </c>
      <c r="I31" s="48">
        <v>2004</v>
      </c>
      <c r="J31" s="48">
        <v>2015</v>
      </c>
      <c r="K31" s="48">
        <v>5</v>
      </c>
    </row>
    <row r="32" spans="1:12">
      <c r="A32" s="48" t="s">
        <v>5542</v>
      </c>
      <c r="B32" s="3" t="s">
        <v>5541</v>
      </c>
      <c r="C32" s="48" t="s">
        <v>334</v>
      </c>
      <c r="D32" s="48" t="s">
        <v>310</v>
      </c>
      <c r="E32" s="48" t="s">
        <v>310</v>
      </c>
      <c r="F32" s="48" t="s">
        <v>303</v>
      </c>
      <c r="G32" s="48" t="s">
        <v>310</v>
      </c>
      <c r="H32" s="48" t="s">
        <v>310</v>
      </c>
      <c r="I32" s="48">
        <v>2004</v>
      </c>
      <c r="J32" s="48">
        <v>2015</v>
      </c>
      <c r="K32" s="48">
        <v>5</v>
      </c>
    </row>
    <row r="33" spans="1:11">
      <c r="A33" s="48" t="s">
        <v>5544</v>
      </c>
      <c r="B33" s="3" t="s">
        <v>5543</v>
      </c>
      <c r="C33" s="48" t="s">
        <v>334</v>
      </c>
      <c r="D33" s="48" t="s">
        <v>589</v>
      </c>
      <c r="E33" s="49" t="s">
        <v>5486</v>
      </c>
      <c r="F33" s="48" t="s">
        <v>322</v>
      </c>
      <c r="G33" s="48">
        <v>0</v>
      </c>
      <c r="H33" s="48">
        <v>1E+17</v>
      </c>
      <c r="I33" s="48">
        <v>2004</v>
      </c>
      <c r="J33" s="48">
        <v>2015</v>
      </c>
      <c r="K33" s="48">
        <v>5</v>
      </c>
    </row>
    <row r="34" spans="1:11">
      <c r="A34" s="48" t="s">
        <v>5548</v>
      </c>
      <c r="B34" s="48" t="s">
        <v>5547</v>
      </c>
      <c r="C34" s="48" t="s">
        <v>334</v>
      </c>
      <c r="D34" s="48" t="s">
        <v>589</v>
      </c>
      <c r="E34" s="49" t="s">
        <v>5486</v>
      </c>
      <c r="F34" s="48" t="s">
        <v>322</v>
      </c>
      <c r="G34" s="48">
        <v>0</v>
      </c>
      <c r="H34" s="48">
        <v>1E+17</v>
      </c>
      <c r="I34" s="48">
        <v>2004</v>
      </c>
      <c r="J34" s="48">
        <v>2015</v>
      </c>
      <c r="K34" s="48">
        <v>5</v>
      </c>
    </row>
    <row r="35" spans="1:11">
      <c r="A35" s="48" t="s">
        <v>5550</v>
      </c>
      <c r="B35" s="3" t="s">
        <v>5549</v>
      </c>
      <c r="C35" s="48" t="s">
        <v>334</v>
      </c>
      <c r="D35" s="48" t="s">
        <v>589</v>
      </c>
      <c r="E35" s="49" t="s">
        <v>5486</v>
      </c>
      <c r="F35" s="48" t="s">
        <v>322</v>
      </c>
      <c r="G35" s="48">
        <v>0</v>
      </c>
      <c r="H35" s="48">
        <v>1E+17</v>
      </c>
      <c r="I35" s="48">
        <v>2004</v>
      </c>
      <c r="J35" s="48">
        <v>2015</v>
      </c>
      <c r="K35" s="48">
        <v>5</v>
      </c>
    </row>
    <row r="36" spans="1:11">
      <c r="A36" s="48" t="s">
        <v>5552</v>
      </c>
      <c r="B36" s="48" t="s">
        <v>5551</v>
      </c>
      <c r="C36" s="48" t="s">
        <v>334</v>
      </c>
      <c r="D36" s="48" t="s">
        <v>589</v>
      </c>
      <c r="E36" s="49" t="s">
        <v>5486</v>
      </c>
      <c r="F36" s="48" t="s">
        <v>322</v>
      </c>
      <c r="G36" s="48">
        <v>0</v>
      </c>
      <c r="H36" s="48">
        <v>1E+17</v>
      </c>
      <c r="I36" s="48">
        <v>2004</v>
      </c>
      <c r="J36" s="48">
        <v>2006</v>
      </c>
      <c r="K36" s="48">
        <v>2</v>
      </c>
    </row>
    <row r="37" spans="1:11">
      <c r="A37" s="48" t="s">
        <v>5556</v>
      </c>
      <c r="B37" s="48" t="s">
        <v>5555</v>
      </c>
      <c r="C37" s="48" t="s">
        <v>382</v>
      </c>
      <c r="D37" s="48" t="s">
        <v>310</v>
      </c>
      <c r="E37" s="48" t="s">
        <v>310</v>
      </c>
      <c r="F37" s="48" t="s">
        <v>303</v>
      </c>
      <c r="G37" s="48" t="s">
        <v>310</v>
      </c>
      <c r="H37" s="48" t="s">
        <v>310</v>
      </c>
      <c r="I37" s="48">
        <v>2004</v>
      </c>
      <c r="J37" s="48">
        <v>2015</v>
      </c>
      <c r="K37" s="48">
        <v>5</v>
      </c>
    </row>
    <row r="38" spans="1:11">
      <c r="A38" s="48" t="s">
        <v>5558</v>
      </c>
      <c r="B38" s="48" t="s">
        <v>5557</v>
      </c>
      <c r="C38" s="48" t="s">
        <v>382</v>
      </c>
      <c r="D38" s="48" t="s">
        <v>310</v>
      </c>
      <c r="E38" s="48" t="s">
        <v>310</v>
      </c>
      <c r="F38" s="48" t="s">
        <v>303</v>
      </c>
      <c r="G38" s="48" t="s">
        <v>310</v>
      </c>
      <c r="H38" s="48" t="s">
        <v>310</v>
      </c>
      <c r="I38" s="48">
        <v>2004</v>
      </c>
      <c r="J38" s="48">
        <v>2015</v>
      </c>
      <c r="K38" s="48">
        <v>5</v>
      </c>
    </row>
    <row r="39" spans="1:11">
      <c r="A39" s="48" t="s">
        <v>5560</v>
      </c>
      <c r="B39" s="48" t="s">
        <v>5559</v>
      </c>
      <c r="C39" s="48" t="s">
        <v>382</v>
      </c>
      <c r="D39" s="48" t="s">
        <v>310</v>
      </c>
      <c r="E39" s="48" t="s">
        <v>310</v>
      </c>
      <c r="F39" s="48" t="s">
        <v>303</v>
      </c>
      <c r="G39" s="48" t="s">
        <v>310</v>
      </c>
      <c r="H39" s="48" t="s">
        <v>310</v>
      </c>
      <c r="I39" s="48">
        <v>2004</v>
      </c>
      <c r="J39" s="48">
        <v>2015</v>
      </c>
      <c r="K39" s="48">
        <v>5</v>
      </c>
    </row>
    <row r="40" spans="1:11">
      <c r="A40" s="48" t="s">
        <v>5562</v>
      </c>
      <c r="B40" s="48" t="s">
        <v>5561</v>
      </c>
      <c r="C40" s="48" t="s">
        <v>382</v>
      </c>
      <c r="D40" s="48" t="s">
        <v>338</v>
      </c>
      <c r="E40" s="49" t="s">
        <v>5486</v>
      </c>
      <c r="F40" s="48" t="s">
        <v>322</v>
      </c>
      <c r="G40" s="48">
        <v>0</v>
      </c>
      <c r="H40" s="48">
        <v>1E+17</v>
      </c>
      <c r="I40" s="48">
        <v>2004</v>
      </c>
      <c r="J40" s="48">
        <v>2015</v>
      </c>
      <c r="K40" s="48">
        <v>5</v>
      </c>
    </row>
    <row r="41" spans="1:11">
      <c r="A41" t="s">
        <v>5564</v>
      </c>
      <c r="B41" s="48" t="s">
        <v>5563</v>
      </c>
      <c r="C41" s="48" t="s">
        <v>382</v>
      </c>
      <c r="D41" s="48" t="s">
        <v>338</v>
      </c>
      <c r="E41" s="49" t="s">
        <v>5486</v>
      </c>
      <c r="F41" s="48" t="s">
        <v>322</v>
      </c>
      <c r="G41" s="48">
        <v>0</v>
      </c>
      <c r="H41" s="48">
        <v>1E+17</v>
      </c>
      <c r="I41" s="48">
        <v>2004</v>
      </c>
      <c r="J41" s="48">
        <v>2015</v>
      </c>
      <c r="K41" s="48">
        <v>5</v>
      </c>
    </row>
    <row r="42" spans="1:11">
      <c r="A42" t="s">
        <v>5566</v>
      </c>
      <c r="B42" s="48" t="s">
        <v>5565</v>
      </c>
      <c r="C42" s="48" t="s">
        <v>334</v>
      </c>
      <c r="D42" s="48" t="s">
        <v>589</v>
      </c>
      <c r="E42" s="49" t="s">
        <v>5486</v>
      </c>
      <c r="F42" s="48" t="s">
        <v>322</v>
      </c>
      <c r="G42" s="48">
        <v>0</v>
      </c>
      <c r="H42" s="48">
        <v>1E+17</v>
      </c>
      <c r="I42" s="48">
        <v>2004</v>
      </c>
      <c r="J42" s="48">
        <v>2015</v>
      </c>
      <c r="K42" s="48">
        <v>5</v>
      </c>
    </row>
    <row r="43" spans="1:11">
      <c r="A43" t="s">
        <v>5568</v>
      </c>
      <c r="B43" s="48" t="s">
        <v>5567</v>
      </c>
      <c r="C43" s="48" t="s">
        <v>382</v>
      </c>
      <c r="D43" s="48" t="s">
        <v>338</v>
      </c>
      <c r="E43" s="49" t="s">
        <v>5486</v>
      </c>
      <c r="F43" s="48" t="s">
        <v>322</v>
      </c>
      <c r="G43" s="48">
        <v>0</v>
      </c>
      <c r="H43" s="48">
        <v>1E+17</v>
      </c>
      <c r="I43" s="48">
        <v>2004</v>
      </c>
      <c r="J43" s="48">
        <v>2015</v>
      </c>
      <c r="K43" s="48">
        <v>5</v>
      </c>
    </row>
    <row r="44" spans="1:11">
      <c r="A44" t="s">
        <v>5570</v>
      </c>
      <c r="B44" s="48" t="s">
        <v>5569</v>
      </c>
      <c r="C44" s="48" t="s">
        <v>382</v>
      </c>
      <c r="D44" s="48" t="s">
        <v>310</v>
      </c>
      <c r="E44" s="48" t="s">
        <v>310</v>
      </c>
      <c r="F44" s="48" t="s">
        <v>303</v>
      </c>
      <c r="G44" s="48" t="s">
        <v>310</v>
      </c>
      <c r="H44" s="48" t="s">
        <v>310</v>
      </c>
      <c r="I44" s="48">
        <v>2004</v>
      </c>
      <c r="J44" s="48">
        <v>2015</v>
      </c>
      <c r="K44" s="48">
        <v>5</v>
      </c>
    </row>
    <row r="45" spans="1:11">
      <c r="A45" t="s">
        <v>5572</v>
      </c>
      <c r="B45" s="48" t="s">
        <v>5571</v>
      </c>
      <c r="C45" s="48" t="s">
        <v>382</v>
      </c>
      <c r="D45" s="48" t="s">
        <v>310</v>
      </c>
      <c r="E45" s="48" t="s">
        <v>310</v>
      </c>
      <c r="F45" s="48" t="s">
        <v>303</v>
      </c>
      <c r="G45" s="48" t="s">
        <v>310</v>
      </c>
      <c r="H45" s="48" t="s">
        <v>310</v>
      </c>
      <c r="I45" s="48">
        <v>2010</v>
      </c>
      <c r="J45" s="48">
        <v>2015</v>
      </c>
      <c r="K45" s="48">
        <v>2</v>
      </c>
    </row>
    <row r="46" spans="1:11">
      <c r="A46" t="s">
        <v>5574</v>
      </c>
      <c r="B46" s="48" t="s">
        <v>5573</v>
      </c>
      <c r="C46" s="48" t="s">
        <v>334</v>
      </c>
      <c r="D46" s="48" t="s">
        <v>589</v>
      </c>
      <c r="E46" s="49" t="s">
        <v>5486</v>
      </c>
      <c r="F46" s="48" t="s">
        <v>322</v>
      </c>
      <c r="G46" s="48">
        <v>0</v>
      </c>
      <c r="H46" s="48">
        <v>1E+17</v>
      </c>
      <c r="I46" s="48">
        <v>2010</v>
      </c>
      <c r="J46" s="48">
        <v>2015</v>
      </c>
      <c r="K46" s="48">
        <v>2</v>
      </c>
    </row>
    <row r="47" spans="1:11">
      <c r="A47" t="s">
        <v>5576</v>
      </c>
      <c r="B47" s="48" t="s">
        <v>5575</v>
      </c>
      <c r="C47" s="48" t="s">
        <v>382</v>
      </c>
      <c r="D47" s="48" t="s">
        <v>310</v>
      </c>
      <c r="E47" s="48" t="s">
        <v>310</v>
      </c>
      <c r="F47" s="48" t="s">
        <v>303</v>
      </c>
      <c r="G47" s="48" t="s">
        <v>310</v>
      </c>
      <c r="H47" s="48" t="s">
        <v>310</v>
      </c>
      <c r="I47" s="48">
        <v>2015</v>
      </c>
      <c r="J47" s="48">
        <v>2015</v>
      </c>
      <c r="K47" s="48">
        <v>1</v>
      </c>
    </row>
    <row r="48" spans="1:11">
      <c r="A48" t="s">
        <v>5578</v>
      </c>
      <c r="B48" s="48" t="s">
        <v>5577</v>
      </c>
      <c r="C48" s="48" t="s">
        <v>334</v>
      </c>
      <c r="D48" s="48" t="s">
        <v>589</v>
      </c>
      <c r="E48" s="49" t="s">
        <v>5486</v>
      </c>
      <c r="F48" s="48" t="s">
        <v>322</v>
      </c>
      <c r="G48" s="48">
        <v>0</v>
      </c>
      <c r="H48" s="48">
        <v>1E+17</v>
      </c>
      <c r="I48" s="48">
        <v>2010</v>
      </c>
      <c r="J48" s="48">
        <v>2015</v>
      </c>
      <c r="K48" s="48">
        <v>2</v>
      </c>
    </row>
    <row r="49" spans="1:12">
      <c r="A49" s="48" t="s">
        <v>5580</v>
      </c>
      <c r="B49" s="48" t="s">
        <v>5579</v>
      </c>
      <c r="C49" s="48" t="s">
        <v>334</v>
      </c>
      <c r="D49" s="48" t="s">
        <v>310</v>
      </c>
      <c r="E49" s="48" t="s">
        <v>310</v>
      </c>
      <c r="F49" s="48" t="s">
        <v>303</v>
      </c>
      <c r="G49" s="48" t="s">
        <v>310</v>
      </c>
      <c r="H49" s="48" t="s">
        <v>310</v>
      </c>
      <c r="I49" s="48">
        <v>2015</v>
      </c>
      <c r="J49" s="48">
        <v>2015</v>
      </c>
      <c r="K49" s="48">
        <v>1</v>
      </c>
    </row>
    <row r="50" spans="1:12">
      <c r="A50" t="s">
        <v>5581</v>
      </c>
      <c r="B50" s="48" t="s">
        <v>5567</v>
      </c>
      <c r="C50" s="48" t="s">
        <v>382</v>
      </c>
      <c r="D50" s="48" t="s">
        <v>338</v>
      </c>
      <c r="E50" s="49" t="s">
        <v>5486</v>
      </c>
      <c r="F50" s="48" t="s">
        <v>322</v>
      </c>
      <c r="G50" s="48">
        <v>0</v>
      </c>
      <c r="H50" s="48">
        <v>1E+17</v>
      </c>
      <c r="I50" s="48">
        <v>2015</v>
      </c>
      <c r="J50" s="48">
        <v>2015</v>
      </c>
      <c r="K50" s="48">
        <v>1</v>
      </c>
    </row>
    <row r="51" spans="1:12">
      <c r="A51" s="48" t="s">
        <v>5583</v>
      </c>
      <c r="B51" s="48" t="s">
        <v>5582</v>
      </c>
      <c r="C51" s="48" t="s">
        <v>334</v>
      </c>
      <c r="D51" s="48" t="s">
        <v>589</v>
      </c>
      <c r="E51" s="49" t="s">
        <v>5486</v>
      </c>
      <c r="F51" s="48" t="s">
        <v>322</v>
      </c>
      <c r="G51" s="48">
        <v>0</v>
      </c>
      <c r="H51" s="48">
        <v>1E+17</v>
      </c>
      <c r="I51" s="48">
        <v>2004</v>
      </c>
      <c r="J51" s="48">
        <v>2010</v>
      </c>
      <c r="K51" s="48">
        <v>4</v>
      </c>
    </row>
    <row r="52" spans="1:12">
      <c r="A52" t="s">
        <v>5585</v>
      </c>
      <c r="B52" s="48" t="s">
        <v>5584</v>
      </c>
      <c r="C52" s="48" t="s">
        <v>334</v>
      </c>
      <c r="D52" s="48" t="s">
        <v>310</v>
      </c>
      <c r="E52" s="48" t="s">
        <v>310</v>
      </c>
      <c r="F52" s="48" t="s">
        <v>303</v>
      </c>
      <c r="G52" s="48" t="s">
        <v>310</v>
      </c>
      <c r="H52" s="48" t="s">
        <v>310</v>
      </c>
      <c r="I52" s="48">
        <v>2004</v>
      </c>
      <c r="J52" s="48">
        <v>2015</v>
      </c>
      <c r="K52" s="48">
        <v>5</v>
      </c>
    </row>
    <row r="53" spans="1:12">
      <c r="A53" t="s">
        <v>5587</v>
      </c>
      <c r="B53" s="48" t="s">
        <v>5586</v>
      </c>
      <c r="C53" s="48" t="s">
        <v>334</v>
      </c>
      <c r="D53" s="48" t="s">
        <v>310</v>
      </c>
      <c r="E53" s="49" t="s">
        <v>5486</v>
      </c>
      <c r="F53" s="48" t="s">
        <v>322</v>
      </c>
      <c r="G53" s="48">
        <v>0</v>
      </c>
      <c r="H53" s="48">
        <v>1E+17</v>
      </c>
      <c r="I53" s="48">
        <v>2015</v>
      </c>
      <c r="J53" s="48">
        <v>2015</v>
      </c>
      <c r="K53" s="48">
        <v>1</v>
      </c>
    </row>
    <row r="54" spans="1:12">
      <c r="A54" t="s">
        <v>5589</v>
      </c>
      <c r="B54" s="48" t="s">
        <v>5588</v>
      </c>
      <c r="C54" s="48" t="s">
        <v>334</v>
      </c>
      <c r="D54" s="48" t="s">
        <v>338</v>
      </c>
      <c r="E54" s="49" t="s">
        <v>5486</v>
      </c>
      <c r="F54" s="48" t="s">
        <v>322</v>
      </c>
      <c r="G54" s="48">
        <v>0</v>
      </c>
      <c r="H54" s="48">
        <v>1E+17</v>
      </c>
      <c r="I54" s="48">
        <v>2015</v>
      </c>
      <c r="J54" s="48">
        <v>2015</v>
      </c>
      <c r="K54" s="48">
        <v>1</v>
      </c>
    </row>
    <row r="55" spans="1:12">
      <c r="A55" t="s">
        <v>5591</v>
      </c>
      <c r="B55" s="48" t="s">
        <v>5590</v>
      </c>
      <c r="C55" s="48" t="s">
        <v>300</v>
      </c>
      <c r="D55" s="48" t="s">
        <v>310</v>
      </c>
      <c r="E55" s="48" t="s">
        <v>310</v>
      </c>
      <c r="F55" s="48" t="s">
        <v>303</v>
      </c>
      <c r="G55" s="48" t="s">
        <v>310</v>
      </c>
      <c r="H55" s="48" t="s">
        <v>310</v>
      </c>
      <c r="I55" s="48">
        <v>2004</v>
      </c>
      <c r="J55" s="48">
        <v>2015</v>
      </c>
      <c r="K55" s="48">
        <v>5</v>
      </c>
    </row>
    <row r="56" spans="1:12">
      <c r="A56" s="48" t="s">
        <v>5593</v>
      </c>
      <c r="B56" s="48" t="s">
        <v>5592</v>
      </c>
      <c r="C56" s="48" t="s">
        <v>300</v>
      </c>
      <c r="D56" s="48" t="s">
        <v>310</v>
      </c>
      <c r="E56" s="48" t="s">
        <v>310</v>
      </c>
      <c r="F56" s="48" t="s">
        <v>322</v>
      </c>
      <c r="G56" s="48">
        <v>0</v>
      </c>
      <c r="H56" s="48">
        <v>100</v>
      </c>
      <c r="I56" s="48">
        <v>2010</v>
      </c>
      <c r="J56" s="48">
        <v>2015</v>
      </c>
      <c r="K56" s="48">
        <v>3</v>
      </c>
    </row>
    <row r="57" spans="1:12">
      <c r="A57" t="s">
        <v>5595</v>
      </c>
      <c r="B57" s="48" t="s">
        <v>5594</v>
      </c>
      <c r="C57" s="48" t="s">
        <v>382</v>
      </c>
      <c r="D57" s="48" t="s">
        <v>338</v>
      </c>
      <c r="E57" s="49" t="s">
        <v>5486</v>
      </c>
      <c r="F57" s="48" t="s">
        <v>322</v>
      </c>
      <c r="G57" s="48">
        <v>0</v>
      </c>
      <c r="H57" s="48">
        <v>1E+17</v>
      </c>
      <c r="I57" s="48">
        <v>2015</v>
      </c>
      <c r="J57" s="48">
        <v>2015</v>
      </c>
      <c r="K57" s="48">
        <v>1</v>
      </c>
    </row>
    <row r="58" spans="1:12">
      <c r="A58" t="s">
        <v>5599</v>
      </c>
      <c r="B58" s="48" t="s">
        <v>5598</v>
      </c>
      <c r="C58" s="48" t="s">
        <v>382</v>
      </c>
      <c r="D58" s="48" t="s">
        <v>338</v>
      </c>
      <c r="E58" s="49" t="s">
        <v>5486</v>
      </c>
      <c r="F58" s="48" t="s">
        <v>322</v>
      </c>
      <c r="G58" s="48">
        <v>0</v>
      </c>
      <c r="H58" s="48">
        <v>1E+17</v>
      </c>
      <c r="I58" s="48">
        <v>2015</v>
      </c>
      <c r="J58" s="48">
        <v>2015</v>
      </c>
      <c r="K58" s="48">
        <v>2</v>
      </c>
    </row>
    <row r="59" spans="1:12">
      <c r="A59" s="48" t="s">
        <v>5600</v>
      </c>
      <c r="B59" s="48" t="s">
        <v>5601</v>
      </c>
      <c r="C59" s="48" t="s">
        <v>334</v>
      </c>
      <c r="D59" s="48" t="s">
        <v>589</v>
      </c>
      <c r="E59" s="49" t="s">
        <v>5486</v>
      </c>
      <c r="F59" s="48" t="s">
        <v>322</v>
      </c>
      <c r="G59" s="48">
        <v>0</v>
      </c>
      <c r="H59" s="48">
        <v>1E+17</v>
      </c>
      <c r="I59" s="48">
        <v>2004</v>
      </c>
      <c r="J59" s="48">
        <v>2004</v>
      </c>
      <c r="K59" s="48">
        <v>1</v>
      </c>
      <c r="L59" s="48" t="s">
        <v>5602</v>
      </c>
    </row>
    <row r="61" spans="1:12">
      <c r="A61" s="14" t="s">
        <v>479</v>
      </c>
    </row>
    <row r="62" spans="1:12">
      <c r="A62" s="48" t="s">
        <v>2013</v>
      </c>
      <c r="B62" s="48" t="s">
        <v>4757</v>
      </c>
      <c r="C62" s="48" t="s">
        <v>300</v>
      </c>
      <c r="D62" s="48" t="s">
        <v>310</v>
      </c>
      <c r="E62" s="48" t="s">
        <v>310</v>
      </c>
      <c r="F62" s="48" t="s">
        <v>303</v>
      </c>
      <c r="G62" s="48" t="s">
        <v>310</v>
      </c>
      <c r="H62" s="48" t="s">
        <v>310</v>
      </c>
      <c r="I62" s="48">
        <v>2004</v>
      </c>
      <c r="J62" s="48">
        <v>2015</v>
      </c>
      <c r="K62" s="48">
        <v>5</v>
      </c>
    </row>
    <row r="63" spans="1:12">
      <c r="A63" t="s">
        <v>2015</v>
      </c>
      <c r="B63" s="48" t="s">
        <v>5467</v>
      </c>
      <c r="C63" s="48" t="s">
        <v>300</v>
      </c>
      <c r="D63" s="48" t="s">
        <v>310</v>
      </c>
      <c r="E63" s="48" t="s">
        <v>310</v>
      </c>
      <c r="F63" s="48" t="s">
        <v>322</v>
      </c>
      <c r="G63" s="48" t="s">
        <v>310</v>
      </c>
      <c r="H63" s="48" t="s">
        <v>310</v>
      </c>
      <c r="I63" s="48">
        <v>2004</v>
      </c>
      <c r="J63" s="48">
        <v>2015</v>
      </c>
      <c r="K63" s="48">
        <v>5</v>
      </c>
    </row>
    <row r="64" spans="1:12">
      <c r="A64" t="s">
        <v>5519</v>
      </c>
      <c r="B64" s="48" t="s">
        <v>5518</v>
      </c>
      <c r="C64" s="48" t="s">
        <v>300</v>
      </c>
      <c r="D64" s="48" t="s">
        <v>310</v>
      </c>
      <c r="E64" s="48" t="s">
        <v>310</v>
      </c>
      <c r="F64" s="48" t="s">
        <v>303</v>
      </c>
      <c r="G64" s="48" t="s">
        <v>310</v>
      </c>
      <c r="H64" s="48" t="s">
        <v>310</v>
      </c>
      <c r="I64" s="48">
        <v>2004</v>
      </c>
      <c r="J64" s="48">
        <v>2015</v>
      </c>
      <c r="K64" s="48">
        <v>5</v>
      </c>
      <c r="L64" s="48" t="s">
        <v>5520</v>
      </c>
    </row>
    <row r="65" spans="1:12">
      <c r="A65" t="s">
        <v>5531</v>
      </c>
      <c r="B65" s="48" t="s">
        <v>5530</v>
      </c>
      <c r="C65" s="48" t="s">
        <v>300</v>
      </c>
      <c r="D65" s="48" t="s">
        <v>310</v>
      </c>
      <c r="E65" s="48" t="s">
        <v>310</v>
      </c>
      <c r="F65" s="48" t="s">
        <v>303</v>
      </c>
      <c r="G65" s="48" t="s">
        <v>310</v>
      </c>
      <c r="H65" s="48" t="s">
        <v>310</v>
      </c>
      <c r="I65" s="48">
        <v>2004</v>
      </c>
      <c r="J65" s="48">
        <v>2015</v>
      </c>
      <c r="K65" s="48">
        <v>5</v>
      </c>
    </row>
    <row r="66" spans="1:12">
      <c r="A66" s="48" t="s">
        <v>5533</v>
      </c>
      <c r="B66" s="48" t="s">
        <v>5532</v>
      </c>
      <c r="C66" s="48" t="s">
        <v>300</v>
      </c>
      <c r="D66" s="48" t="s">
        <v>310</v>
      </c>
      <c r="E66" s="48" t="s">
        <v>310</v>
      </c>
      <c r="F66" s="48" t="s">
        <v>303</v>
      </c>
      <c r="G66" s="48" t="s">
        <v>310</v>
      </c>
      <c r="H66" s="48" t="s">
        <v>310</v>
      </c>
      <c r="I66" s="48">
        <v>2004</v>
      </c>
      <c r="J66" s="48">
        <v>2015</v>
      </c>
      <c r="K66" s="48">
        <v>5</v>
      </c>
      <c r="L66" s="48" t="s">
        <v>5534</v>
      </c>
    </row>
    <row r="67" spans="1:12">
      <c r="A67" s="48" t="s">
        <v>5546</v>
      </c>
      <c r="B67" s="48" t="s">
        <v>5545</v>
      </c>
      <c r="C67" s="48" t="s">
        <v>300</v>
      </c>
      <c r="D67" s="48" t="s">
        <v>310</v>
      </c>
      <c r="E67" s="48" t="s">
        <v>310</v>
      </c>
      <c r="F67" s="48" t="s">
        <v>303</v>
      </c>
      <c r="G67" s="48" t="s">
        <v>310</v>
      </c>
      <c r="H67" s="48" t="s">
        <v>310</v>
      </c>
      <c r="I67" s="48">
        <v>2004</v>
      </c>
      <c r="J67" s="48">
        <v>2015</v>
      </c>
      <c r="K67" s="48">
        <v>5</v>
      </c>
    </row>
    <row r="68" spans="1:12">
      <c r="A68" t="s">
        <v>5554</v>
      </c>
      <c r="B68" s="48" t="s">
        <v>5553</v>
      </c>
      <c r="C68" s="48" t="s">
        <v>300</v>
      </c>
      <c r="D68" s="48" t="s">
        <v>310</v>
      </c>
      <c r="E68" s="48" t="s">
        <v>310</v>
      </c>
      <c r="F68" s="48" t="s">
        <v>303</v>
      </c>
      <c r="G68" s="48" t="s">
        <v>310</v>
      </c>
      <c r="H68" s="48" t="s">
        <v>310</v>
      </c>
      <c r="I68" s="48">
        <v>2004</v>
      </c>
      <c r="J68" s="48">
        <v>2015</v>
      </c>
      <c r="K68" s="48">
        <v>5</v>
      </c>
      <c r="L68" s="48" t="s">
        <v>5534</v>
      </c>
    </row>
    <row r="69" spans="1:12">
      <c r="A69" t="s">
        <v>5597</v>
      </c>
      <c r="B69" s="48" t="s">
        <v>5596</v>
      </c>
      <c r="C69" s="48" t="s">
        <v>300</v>
      </c>
      <c r="D69" s="48" t="s">
        <v>310</v>
      </c>
      <c r="E69" s="48" t="s">
        <v>310</v>
      </c>
      <c r="F69" s="48" t="s">
        <v>322</v>
      </c>
      <c r="G69" s="48">
        <v>1900</v>
      </c>
      <c r="H69" s="48">
        <v>2001</v>
      </c>
      <c r="I69" s="48">
        <v>2010</v>
      </c>
      <c r="J69" s="48">
        <v>2015</v>
      </c>
      <c r="K69" s="48">
        <v>2</v>
      </c>
    </row>
  </sheetData>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73"/>
  <sheetViews>
    <sheetView workbookViewId="0">
      <selection activeCell="A57" sqref="A57:XFD57"/>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t="s">
        <v>3182</v>
      </c>
      <c r="B2" t="s">
        <v>3181</v>
      </c>
      <c r="C2" t="s">
        <v>382</v>
      </c>
      <c r="D2" t="s">
        <v>310</v>
      </c>
      <c r="E2" t="s">
        <v>310</v>
      </c>
      <c r="F2" t="s">
        <v>303</v>
      </c>
      <c r="G2" t="s">
        <v>310</v>
      </c>
      <c r="H2" t="s">
        <v>310</v>
      </c>
      <c r="I2">
        <v>1999</v>
      </c>
      <c r="J2">
        <v>2018</v>
      </c>
      <c r="K2">
        <v>19</v>
      </c>
    </row>
    <row r="3" spans="1:12">
      <c r="A3" t="s">
        <v>3187</v>
      </c>
      <c r="B3" t="s">
        <v>3183</v>
      </c>
      <c r="C3" t="s">
        <v>334</v>
      </c>
      <c r="D3" t="s">
        <v>338</v>
      </c>
      <c r="E3" t="s">
        <v>3185</v>
      </c>
      <c r="F3" t="s">
        <v>303</v>
      </c>
      <c r="G3">
        <v>0</v>
      </c>
      <c r="H3" t="s">
        <v>415</v>
      </c>
      <c r="I3">
        <v>1999</v>
      </c>
      <c r="J3">
        <v>2018</v>
      </c>
      <c r="K3">
        <v>19</v>
      </c>
      <c r="L3" t="s">
        <v>3184</v>
      </c>
    </row>
    <row r="4" spans="1:12">
      <c r="A4" t="s">
        <v>3188</v>
      </c>
      <c r="B4" t="s">
        <v>3186</v>
      </c>
      <c r="C4" t="s">
        <v>334</v>
      </c>
      <c r="D4" t="s">
        <v>338</v>
      </c>
      <c r="E4" t="s">
        <v>3185</v>
      </c>
      <c r="F4" t="s">
        <v>303</v>
      </c>
      <c r="G4">
        <v>0</v>
      </c>
      <c r="H4" t="s">
        <v>415</v>
      </c>
      <c r="I4">
        <v>1999</v>
      </c>
      <c r="J4">
        <v>2018</v>
      </c>
      <c r="K4">
        <v>19</v>
      </c>
    </row>
    <row r="5" spans="1:12">
      <c r="A5" t="s">
        <v>3190</v>
      </c>
      <c r="B5" t="s">
        <v>3189</v>
      </c>
      <c r="C5" t="s">
        <v>334</v>
      </c>
      <c r="D5" t="s">
        <v>338</v>
      </c>
      <c r="E5" t="s">
        <v>3185</v>
      </c>
      <c r="F5" t="s">
        <v>303</v>
      </c>
      <c r="G5">
        <v>0</v>
      </c>
      <c r="H5" t="s">
        <v>415</v>
      </c>
      <c r="I5">
        <v>1999</v>
      </c>
      <c r="J5">
        <v>2018</v>
      </c>
      <c r="K5">
        <v>19</v>
      </c>
    </row>
    <row r="6" spans="1:12">
      <c r="A6" t="s">
        <v>3192</v>
      </c>
      <c r="B6" t="s">
        <v>3191</v>
      </c>
      <c r="C6" t="s">
        <v>382</v>
      </c>
      <c r="D6" t="s">
        <v>338</v>
      </c>
      <c r="E6" t="s">
        <v>3193</v>
      </c>
      <c r="F6" t="s">
        <v>322</v>
      </c>
      <c r="G6">
        <v>0</v>
      </c>
      <c r="H6" t="s">
        <v>415</v>
      </c>
      <c r="I6">
        <v>2013</v>
      </c>
      <c r="J6">
        <v>2018</v>
      </c>
      <c r="K6">
        <v>5</v>
      </c>
      <c r="L6" t="s">
        <v>3184</v>
      </c>
    </row>
    <row r="7" spans="1:12">
      <c r="A7" t="s">
        <v>3195</v>
      </c>
      <c r="B7" t="s">
        <v>3194</v>
      </c>
      <c r="C7" t="s">
        <v>382</v>
      </c>
      <c r="D7" t="s">
        <v>338</v>
      </c>
      <c r="E7" t="s">
        <v>3193</v>
      </c>
      <c r="F7" t="s">
        <v>322</v>
      </c>
      <c r="G7">
        <v>0</v>
      </c>
      <c r="H7" t="s">
        <v>415</v>
      </c>
      <c r="I7">
        <v>2014</v>
      </c>
      <c r="J7">
        <v>2018</v>
      </c>
      <c r="K7">
        <v>4</v>
      </c>
    </row>
    <row r="8" spans="1:12">
      <c r="A8" t="s">
        <v>3197</v>
      </c>
      <c r="B8" t="s">
        <v>3196</v>
      </c>
      <c r="C8" t="s">
        <v>382</v>
      </c>
      <c r="D8" t="s">
        <v>338</v>
      </c>
      <c r="E8" t="s">
        <v>3193</v>
      </c>
      <c r="F8" t="s">
        <v>322</v>
      </c>
      <c r="G8">
        <v>0</v>
      </c>
      <c r="H8" t="s">
        <v>415</v>
      </c>
      <c r="I8">
        <v>2012</v>
      </c>
      <c r="J8">
        <v>2018</v>
      </c>
      <c r="K8">
        <v>3</v>
      </c>
    </row>
    <row r="9" spans="1:12">
      <c r="A9" t="s">
        <v>3199</v>
      </c>
      <c r="B9" t="s">
        <v>3198</v>
      </c>
      <c r="C9" t="s">
        <v>382</v>
      </c>
      <c r="D9" t="s">
        <v>338</v>
      </c>
      <c r="E9" t="s">
        <v>3193</v>
      </c>
      <c r="F9" t="s">
        <v>303</v>
      </c>
      <c r="G9">
        <v>1</v>
      </c>
      <c r="H9" t="s">
        <v>3200</v>
      </c>
      <c r="I9">
        <v>2012</v>
      </c>
      <c r="J9">
        <v>2018</v>
      </c>
      <c r="K9">
        <v>3</v>
      </c>
    </row>
    <row r="10" spans="1:12">
      <c r="A10" t="s">
        <v>3202</v>
      </c>
      <c r="B10" t="s">
        <v>3201</v>
      </c>
      <c r="C10" t="s">
        <v>382</v>
      </c>
      <c r="D10" t="s">
        <v>338</v>
      </c>
      <c r="E10" t="s">
        <v>3193</v>
      </c>
      <c r="F10" t="s">
        <v>322</v>
      </c>
      <c r="G10">
        <v>0</v>
      </c>
      <c r="H10" t="s">
        <v>415</v>
      </c>
      <c r="I10">
        <v>2012</v>
      </c>
      <c r="J10">
        <v>2018</v>
      </c>
      <c r="K10">
        <v>3</v>
      </c>
    </row>
    <row r="11" spans="1:12">
      <c r="A11" t="s">
        <v>3204</v>
      </c>
      <c r="B11" t="s">
        <v>3203</v>
      </c>
      <c r="C11" t="s">
        <v>382</v>
      </c>
      <c r="D11" t="s">
        <v>338</v>
      </c>
      <c r="E11" t="s">
        <v>3193</v>
      </c>
      <c r="F11" t="s">
        <v>303</v>
      </c>
      <c r="G11">
        <v>1</v>
      </c>
      <c r="H11" t="s">
        <v>3205</v>
      </c>
      <c r="I11">
        <v>2012</v>
      </c>
      <c r="J11">
        <v>2018</v>
      </c>
      <c r="K11">
        <v>3</v>
      </c>
    </row>
    <row r="12" spans="1:12">
      <c r="A12" t="s">
        <v>3207</v>
      </c>
      <c r="B12" t="s">
        <v>3206</v>
      </c>
      <c r="C12" t="s">
        <v>382</v>
      </c>
      <c r="D12" t="s">
        <v>338</v>
      </c>
      <c r="E12" t="s">
        <v>3193</v>
      </c>
      <c r="F12" t="s">
        <v>322</v>
      </c>
      <c r="G12">
        <v>0</v>
      </c>
      <c r="H12" t="s">
        <v>415</v>
      </c>
      <c r="I12">
        <v>2012</v>
      </c>
      <c r="J12">
        <v>2018</v>
      </c>
      <c r="K12">
        <v>3</v>
      </c>
    </row>
    <row r="13" spans="1:12">
      <c r="A13" t="s">
        <v>3210</v>
      </c>
      <c r="B13" t="s">
        <v>3209</v>
      </c>
      <c r="C13" t="s">
        <v>382</v>
      </c>
      <c r="D13" t="s">
        <v>338</v>
      </c>
      <c r="E13" t="s">
        <v>3193</v>
      </c>
      <c r="F13" t="s">
        <v>303</v>
      </c>
      <c r="G13">
        <v>1</v>
      </c>
      <c r="H13" t="s">
        <v>3205</v>
      </c>
      <c r="I13">
        <v>2012</v>
      </c>
      <c r="J13">
        <v>2018</v>
      </c>
      <c r="K13">
        <v>3</v>
      </c>
    </row>
    <row r="14" spans="1:12">
      <c r="A14" t="s">
        <v>3212</v>
      </c>
      <c r="B14" t="s">
        <v>3211</v>
      </c>
      <c r="C14" t="s">
        <v>382</v>
      </c>
      <c r="D14" t="s">
        <v>338</v>
      </c>
      <c r="E14" t="s">
        <v>310</v>
      </c>
      <c r="F14" t="s">
        <v>303</v>
      </c>
      <c r="G14" t="s">
        <v>310</v>
      </c>
      <c r="H14" t="s">
        <v>310</v>
      </c>
      <c r="I14">
        <v>1999</v>
      </c>
      <c r="J14">
        <v>2018</v>
      </c>
      <c r="K14">
        <v>19</v>
      </c>
    </row>
    <row r="15" spans="1:12">
      <c r="A15" t="s">
        <v>3214</v>
      </c>
      <c r="B15" t="s">
        <v>3213</v>
      </c>
      <c r="C15" t="s">
        <v>382</v>
      </c>
      <c r="D15" t="s">
        <v>338</v>
      </c>
      <c r="E15" t="s">
        <v>310</v>
      </c>
      <c r="F15" t="s">
        <v>303</v>
      </c>
      <c r="G15" t="s">
        <v>310</v>
      </c>
      <c r="H15" t="s">
        <v>310</v>
      </c>
      <c r="I15">
        <v>1999</v>
      </c>
      <c r="J15">
        <v>2018</v>
      </c>
      <c r="K15">
        <v>19</v>
      </c>
      <c r="L15" t="s">
        <v>3219</v>
      </c>
    </row>
    <row r="16" spans="1:12">
      <c r="A16" t="s">
        <v>3216</v>
      </c>
      <c r="B16" t="s">
        <v>3215</v>
      </c>
      <c r="C16" t="s">
        <v>382</v>
      </c>
      <c r="D16" t="s">
        <v>310</v>
      </c>
      <c r="E16" t="s">
        <v>310</v>
      </c>
      <c r="F16" t="s">
        <v>303</v>
      </c>
      <c r="G16" t="s">
        <v>310</v>
      </c>
      <c r="H16" t="s">
        <v>310</v>
      </c>
      <c r="I16">
        <v>2013</v>
      </c>
      <c r="J16">
        <v>2018</v>
      </c>
      <c r="K16">
        <v>5</v>
      </c>
      <c r="L16" t="s">
        <v>3184</v>
      </c>
    </row>
    <row r="17" spans="1:11">
      <c r="A17" t="s">
        <v>3218</v>
      </c>
      <c r="B17" t="s">
        <v>3217</v>
      </c>
      <c r="C17" t="s">
        <v>334</v>
      </c>
      <c r="D17" t="s">
        <v>310</v>
      </c>
      <c r="E17" t="s">
        <v>310</v>
      </c>
      <c r="F17" t="s">
        <v>303</v>
      </c>
      <c r="G17" t="s">
        <v>310</v>
      </c>
      <c r="H17" t="s">
        <v>310</v>
      </c>
      <c r="I17">
        <v>1999</v>
      </c>
      <c r="J17">
        <v>2018</v>
      </c>
      <c r="K17">
        <v>19</v>
      </c>
    </row>
    <row r="18" spans="1:11">
      <c r="A18" t="s">
        <v>3221</v>
      </c>
      <c r="B18" t="s">
        <v>3220</v>
      </c>
      <c r="C18" t="s">
        <v>334</v>
      </c>
      <c r="D18" t="s">
        <v>2955</v>
      </c>
      <c r="E18" t="s">
        <v>3193</v>
      </c>
      <c r="F18" t="s">
        <v>322</v>
      </c>
      <c r="G18">
        <v>0</v>
      </c>
      <c r="H18" t="s">
        <v>415</v>
      </c>
      <c r="I18">
        <v>1999</v>
      </c>
      <c r="J18">
        <v>2018</v>
      </c>
      <c r="K18">
        <v>19</v>
      </c>
    </row>
    <row r="19" spans="1:11">
      <c r="A19" t="s">
        <v>3223</v>
      </c>
      <c r="B19" t="s">
        <v>3222</v>
      </c>
      <c r="C19" t="s">
        <v>334</v>
      </c>
      <c r="D19" t="s">
        <v>2955</v>
      </c>
      <c r="E19" t="s">
        <v>3193</v>
      </c>
      <c r="F19" t="s">
        <v>322</v>
      </c>
      <c r="G19">
        <v>0</v>
      </c>
      <c r="H19" t="s">
        <v>415</v>
      </c>
      <c r="I19">
        <v>1999</v>
      </c>
      <c r="J19">
        <v>2018</v>
      </c>
      <c r="K19">
        <v>19</v>
      </c>
    </row>
    <row r="20" spans="1:11">
      <c r="A20" t="s">
        <v>3225</v>
      </c>
      <c r="B20" t="s">
        <v>3224</v>
      </c>
      <c r="C20" t="s">
        <v>334</v>
      </c>
      <c r="D20" t="s">
        <v>2955</v>
      </c>
      <c r="E20" t="s">
        <v>3193</v>
      </c>
      <c r="F20" t="s">
        <v>322</v>
      </c>
      <c r="G20">
        <v>0</v>
      </c>
      <c r="H20" t="s">
        <v>415</v>
      </c>
      <c r="I20">
        <v>1999</v>
      </c>
      <c r="J20">
        <v>2018</v>
      </c>
      <c r="K20">
        <v>19</v>
      </c>
    </row>
    <row r="21" spans="1:11">
      <c r="A21" t="s">
        <v>3227</v>
      </c>
      <c r="B21" t="s">
        <v>3226</v>
      </c>
      <c r="C21" t="s">
        <v>334</v>
      </c>
      <c r="D21" t="s">
        <v>589</v>
      </c>
      <c r="E21" t="s">
        <v>3228</v>
      </c>
      <c r="F21" t="s">
        <v>322</v>
      </c>
      <c r="G21">
        <v>0</v>
      </c>
      <c r="H21" t="s">
        <v>415</v>
      </c>
      <c r="I21">
        <v>1999</v>
      </c>
      <c r="J21">
        <v>2018</v>
      </c>
      <c r="K21">
        <v>19</v>
      </c>
    </row>
    <row r="22" spans="1:11">
      <c r="A22" t="s">
        <v>3230</v>
      </c>
      <c r="B22" t="s">
        <v>3229</v>
      </c>
      <c r="C22" t="s">
        <v>334</v>
      </c>
      <c r="D22" t="s">
        <v>338</v>
      </c>
      <c r="E22" t="s">
        <v>3185</v>
      </c>
      <c r="F22" t="s">
        <v>322</v>
      </c>
      <c r="G22">
        <v>0</v>
      </c>
      <c r="H22" t="s">
        <v>415</v>
      </c>
      <c r="I22">
        <v>1999</v>
      </c>
      <c r="J22">
        <v>2018</v>
      </c>
      <c r="K22">
        <v>19</v>
      </c>
    </row>
    <row r="23" spans="1:11">
      <c r="A23" t="s">
        <v>3232</v>
      </c>
      <c r="B23" t="s">
        <v>3231</v>
      </c>
      <c r="C23" t="s">
        <v>334</v>
      </c>
      <c r="D23" t="s">
        <v>589</v>
      </c>
      <c r="E23" t="s">
        <v>3185</v>
      </c>
      <c r="F23" t="s">
        <v>322</v>
      </c>
      <c r="G23">
        <v>0</v>
      </c>
      <c r="H23" t="s">
        <v>415</v>
      </c>
      <c r="I23">
        <v>2002</v>
      </c>
      <c r="J23">
        <v>2018</v>
      </c>
      <c r="K23">
        <v>15</v>
      </c>
    </row>
    <row r="24" spans="1:11">
      <c r="A24" t="s">
        <v>3234</v>
      </c>
      <c r="B24" t="s">
        <v>3233</v>
      </c>
      <c r="C24" t="s">
        <v>334</v>
      </c>
      <c r="D24" t="s">
        <v>338</v>
      </c>
      <c r="E24" t="s">
        <v>3228</v>
      </c>
      <c r="F24" t="s">
        <v>322</v>
      </c>
      <c r="G24">
        <v>0</v>
      </c>
      <c r="H24" t="s">
        <v>415</v>
      </c>
      <c r="I24">
        <v>2002</v>
      </c>
      <c r="J24">
        <v>2018</v>
      </c>
      <c r="K24">
        <v>15</v>
      </c>
    </row>
    <row r="25" spans="1:11">
      <c r="A25" t="s">
        <v>3236</v>
      </c>
      <c r="B25" t="s">
        <v>3235</v>
      </c>
      <c r="C25" t="s">
        <v>334</v>
      </c>
      <c r="D25" t="s">
        <v>589</v>
      </c>
      <c r="E25" t="s">
        <v>3228</v>
      </c>
      <c r="F25" t="s">
        <v>322</v>
      </c>
      <c r="G25">
        <v>0</v>
      </c>
      <c r="H25" t="s">
        <v>415</v>
      </c>
      <c r="I25">
        <v>2002</v>
      </c>
      <c r="J25">
        <v>2018</v>
      </c>
      <c r="K25">
        <v>15</v>
      </c>
    </row>
    <row r="26" spans="1:11">
      <c r="A26" t="s">
        <v>3238</v>
      </c>
      <c r="B26" t="s">
        <v>3237</v>
      </c>
      <c r="C26" t="s">
        <v>334</v>
      </c>
      <c r="D26" t="s">
        <v>338</v>
      </c>
      <c r="E26" t="s">
        <v>3228</v>
      </c>
      <c r="F26" t="s">
        <v>322</v>
      </c>
      <c r="G26">
        <v>0</v>
      </c>
      <c r="H26" t="s">
        <v>415</v>
      </c>
      <c r="I26">
        <v>1999</v>
      </c>
      <c r="J26">
        <v>2018</v>
      </c>
      <c r="K26">
        <v>19</v>
      </c>
    </row>
    <row r="27" spans="1:11">
      <c r="A27" t="s">
        <v>3240</v>
      </c>
      <c r="B27" t="s">
        <v>3239</v>
      </c>
      <c r="C27" t="s">
        <v>334</v>
      </c>
      <c r="D27" t="s">
        <v>589</v>
      </c>
      <c r="E27" t="s">
        <v>3228</v>
      </c>
      <c r="F27" t="s">
        <v>322</v>
      </c>
      <c r="G27">
        <v>0</v>
      </c>
      <c r="H27" t="s">
        <v>415</v>
      </c>
      <c r="I27">
        <v>1999</v>
      </c>
      <c r="J27">
        <v>2018</v>
      </c>
      <c r="K27">
        <v>19</v>
      </c>
    </row>
    <row r="28" spans="1:11">
      <c r="A28" t="s">
        <v>3241</v>
      </c>
      <c r="B28" s="3" t="s">
        <v>3242</v>
      </c>
      <c r="C28" t="s">
        <v>334</v>
      </c>
      <c r="D28" t="s">
        <v>338</v>
      </c>
      <c r="E28" t="s">
        <v>3228</v>
      </c>
      <c r="F28" t="s">
        <v>322</v>
      </c>
      <c r="G28">
        <v>0</v>
      </c>
      <c r="H28" t="s">
        <v>415</v>
      </c>
      <c r="I28">
        <v>1999</v>
      </c>
      <c r="J28">
        <v>2018</v>
      </c>
      <c r="K28">
        <v>19</v>
      </c>
    </row>
    <row r="29" spans="1:11">
      <c r="A29" t="s">
        <v>3244</v>
      </c>
      <c r="B29" s="3" t="s">
        <v>3243</v>
      </c>
      <c r="C29" t="s">
        <v>334</v>
      </c>
      <c r="D29" t="s">
        <v>589</v>
      </c>
      <c r="E29" t="s">
        <v>3228</v>
      </c>
      <c r="F29" t="s">
        <v>322</v>
      </c>
      <c r="G29">
        <v>0</v>
      </c>
      <c r="H29" t="s">
        <v>415</v>
      </c>
      <c r="I29">
        <v>1999</v>
      </c>
      <c r="J29">
        <v>2018</v>
      </c>
      <c r="K29">
        <v>19</v>
      </c>
    </row>
    <row r="30" spans="1:11">
      <c r="A30" t="s">
        <v>3246</v>
      </c>
      <c r="B30" s="3" t="s">
        <v>3245</v>
      </c>
      <c r="C30" t="s">
        <v>334</v>
      </c>
      <c r="D30" t="s">
        <v>2955</v>
      </c>
      <c r="E30" t="s">
        <v>3193</v>
      </c>
      <c r="F30" t="s">
        <v>322</v>
      </c>
      <c r="G30">
        <v>0</v>
      </c>
      <c r="H30" t="s">
        <v>415</v>
      </c>
      <c r="I30">
        <v>2004</v>
      </c>
      <c r="J30">
        <v>2018</v>
      </c>
      <c r="K30">
        <v>14</v>
      </c>
    </row>
    <row r="31" spans="1:11">
      <c r="A31" t="s">
        <v>3248</v>
      </c>
      <c r="B31" t="s">
        <v>3247</v>
      </c>
      <c r="C31" t="s">
        <v>334</v>
      </c>
      <c r="D31" t="s">
        <v>2955</v>
      </c>
      <c r="E31" t="s">
        <v>3193</v>
      </c>
      <c r="F31" t="s">
        <v>322</v>
      </c>
      <c r="G31">
        <v>0</v>
      </c>
      <c r="H31" t="s">
        <v>415</v>
      </c>
      <c r="I31">
        <v>2004</v>
      </c>
      <c r="J31">
        <v>2018</v>
      </c>
      <c r="K31">
        <v>14</v>
      </c>
    </row>
    <row r="32" spans="1:11">
      <c r="A32" t="s">
        <v>3250</v>
      </c>
      <c r="B32" t="s">
        <v>3249</v>
      </c>
      <c r="C32" t="s">
        <v>334</v>
      </c>
      <c r="D32" t="s">
        <v>310</v>
      </c>
      <c r="E32" t="s">
        <v>3193</v>
      </c>
      <c r="F32" t="s">
        <v>322</v>
      </c>
      <c r="G32">
        <v>0</v>
      </c>
      <c r="H32" t="s">
        <v>415</v>
      </c>
      <c r="I32">
        <v>1999</v>
      </c>
      <c r="J32">
        <v>2018</v>
      </c>
      <c r="K32">
        <v>19</v>
      </c>
    </row>
    <row r="33" spans="1:11">
      <c r="A33" t="s">
        <v>3252</v>
      </c>
      <c r="B33" t="s">
        <v>3251</v>
      </c>
      <c r="C33" t="s">
        <v>334</v>
      </c>
      <c r="D33" t="s">
        <v>338</v>
      </c>
      <c r="E33" t="s">
        <v>3228</v>
      </c>
      <c r="F33" t="s">
        <v>322</v>
      </c>
      <c r="G33">
        <v>0</v>
      </c>
      <c r="H33" t="s">
        <v>415</v>
      </c>
      <c r="I33">
        <v>1999</v>
      </c>
      <c r="J33">
        <v>2018</v>
      </c>
      <c r="K33">
        <v>19</v>
      </c>
    </row>
    <row r="34" spans="1:11">
      <c r="A34" t="s">
        <v>3254</v>
      </c>
      <c r="B34" t="s">
        <v>3253</v>
      </c>
      <c r="C34" t="s">
        <v>334</v>
      </c>
      <c r="D34" t="s">
        <v>589</v>
      </c>
      <c r="E34" t="s">
        <v>3228</v>
      </c>
      <c r="F34" t="s">
        <v>322</v>
      </c>
      <c r="G34">
        <v>0</v>
      </c>
      <c r="H34" t="s">
        <v>415</v>
      </c>
      <c r="I34">
        <v>1999</v>
      </c>
      <c r="J34">
        <v>2018</v>
      </c>
      <c r="K34">
        <v>19</v>
      </c>
    </row>
    <row r="35" spans="1:11">
      <c r="A35" t="s">
        <v>3256</v>
      </c>
      <c r="B35" t="s">
        <v>3255</v>
      </c>
      <c r="C35" t="s">
        <v>334</v>
      </c>
      <c r="D35" t="s">
        <v>338</v>
      </c>
      <c r="E35" t="s">
        <v>3228</v>
      </c>
      <c r="F35" t="s">
        <v>322</v>
      </c>
      <c r="G35">
        <v>0</v>
      </c>
      <c r="H35" t="s">
        <v>415</v>
      </c>
      <c r="I35">
        <v>2002</v>
      </c>
      <c r="J35">
        <v>2018</v>
      </c>
      <c r="K35">
        <v>16</v>
      </c>
    </row>
    <row r="36" spans="1:11">
      <c r="A36" t="s">
        <v>3258</v>
      </c>
      <c r="B36" t="s">
        <v>3257</v>
      </c>
      <c r="C36" t="s">
        <v>334</v>
      </c>
      <c r="D36" t="s">
        <v>589</v>
      </c>
      <c r="E36" t="s">
        <v>3228</v>
      </c>
      <c r="F36" t="s">
        <v>322</v>
      </c>
      <c r="G36">
        <v>0</v>
      </c>
      <c r="H36" t="s">
        <v>415</v>
      </c>
      <c r="I36">
        <v>2002</v>
      </c>
      <c r="J36">
        <v>2018</v>
      </c>
      <c r="K36">
        <v>16</v>
      </c>
    </row>
    <row r="37" spans="1:11">
      <c r="A37" t="s">
        <v>3262</v>
      </c>
      <c r="B37" t="s">
        <v>3259</v>
      </c>
      <c r="C37" t="s">
        <v>334</v>
      </c>
      <c r="D37" t="s">
        <v>338</v>
      </c>
      <c r="E37" t="s">
        <v>3228</v>
      </c>
      <c r="F37" t="s">
        <v>322</v>
      </c>
      <c r="G37">
        <v>0</v>
      </c>
      <c r="H37" t="s">
        <v>415</v>
      </c>
      <c r="I37">
        <v>2002</v>
      </c>
      <c r="J37">
        <v>2018</v>
      </c>
      <c r="K37">
        <v>16</v>
      </c>
    </row>
    <row r="38" spans="1:11">
      <c r="A38" t="s">
        <v>3261</v>
      </c>
      <c r="B38" t="s">
        <v>3260</v>
      </c>
      <c r="C38" t="s">
        <v>334</v>
      </c>
      <c r="D38" t="s">
        <v>589</v>
      </c>
      <c r="E38" t="s">
        <v>3228</v>
      </c>
      <c r="F38" t="s">
        <v>322</v>
      </c>
      <c r="G38">
        <v>0</v>
      </c>
      <c r="H38" t="s">
        <v>415</v>
      </c>
      <c r="I38">
        <v>2002</v>
      </c>
      <c r="J38">
        <v>2018</v>
      </c>
      <c r="K38">
        <v>16</v>
      </c>
    </row>
    <row r="39" spans="1:11">
      <c r="A39" t="s">
        <v>3264</v>
      </c>
      <c r="B39" t="s">
        <v>3263</v>
      </c>
      <c r="C39" t="s">
        <v>334</v>
      </c>
      <c r="D39" t="s">
        <v>2955</v>
      </c>
      <c r="E39" t="s">
        <v>3228</v>
      </c>
      <c r="F39" t="s">
        <v>322</v>
      </c>
      <c r="G39">
        <v>0</v>
      </c>
      <c r="H39" t="s">
        <v>415</v>
      </c>
      <c r="I39">
        <v>2002</v>
      </c>
      <c r="J39">
        <v>2018</v>
      </c>
      <c r="K39">
        <v>16</v>
      </c>
    </row>
    <row r="40" spans="1:11">
      <c r="A40" t="s">
        <v>3266</v>
      </c>
      <c r="B40" t="s">
        <v>3265</v>
      </c>
      <c r="C40" t="s">
        <v>334</v>
      </c>
      <c r="D40" t="s">
        <v>2955</v>
      </c>
      <c r="E40" t="s">
        <v>3228</v>
      </c>
      <c r="F40" t="s">
        <v>322</v>
      </c>
      <c r="G40">
        <v>0</v>
      </c>
      <c r="H40" t="s">
        <v>415</v>
      </c>
      <c r="I40">
        <v>2002</v>
      </c>
      <c r="J40">
        <v>2018</v>
      </c>
      <c r="K40">
        <v>16</v>
      </c>
    </row>
    <row r="41" spans="1:11">
      <c r="A41" t="s">
        <v>3268</v>
      </c>
      <c r="B41" t="s">
        <v>3267</v>
      </c>
      <c r="C41" t="s">
        <v>334</v>
      </c>
      <c r="D41" t="s">
        <v>2955</v>
      </c>
      <c r="E41" t="s">
        <v>3228</v>
      </c>
      <c r="F41" t="s">
        <v>322</v>
      </c>
      <c r="G41">
        <v>0</v>
      </c>
      <c r="H41" t="s">
        <v>415</v>
      </c>
      <c r="I41">
        <v>1999</v>
      </c>
      <c r="J41">
        <v>2018</v>
      </c>
      <c r="K41">
        <v>19</v>
      </c>
    </row>
    <row r="42" spans="1:11">
      <c r="A42" t="s">
        <v>3270</v>
      </c>
      <c r="B42" t="s">
        <v>3269</v>
      </c>
      <c r="C42" t="s">
        <v>334</v>
      </c>
      <c r="D42" t="s">
        <v>2955</v>
      </c>
      <c r="E42" t="s">
        <v>3228</v>
      </c>
      <c r="F42" t="s">
        <v>322</v>
      </c>
      <c r="G42">
        <v>0</v>
      </c>
      <c r="H42" t="s">
        <v>415</v>
      </c>
      <c r="I42">
        <v>2014</v>
      </c>
      <c r="J42">
        <v>2017</v>
      </c>
      <c r="K42">
        <v>3</v>
      </c>
    </row>
    <row r="43" spans="1:11">
      <c r="A43" t="s">
        <v>3272</v>
      </c>
      <c r="B43" t="s">
        <v>3271</v>
      </c>
      <c r="C43" t="s">
        <v>334</v>
      </c>
      <c r="D43" t="s">
        <v>2955</v>
      </c>
      <c r="E43" t="s">
        <v>3228</v>
      </c>
      <c r="F43" t="s">
        <v>322</v>
      </c>
      <c r="G43">
        <v>0</v>
      </c>
      <c r="H43" t="s">
        <v>415</v>
      </c>
      <c r="I43">
        <v>2002</v>
      </c>
      <c r="J43">
        <v>2018</v>
      </c>
      <c r="K43">
        <v>16</v>
      </c>
    </row>
    <row r="44" spans="1:11">
      <c r="A44" t="s">
        <v>3274</v>
      </c>
      <c r="B44" t="s">
        <v>3273</v>
      </c>
      <c r="C44" t="s">
        <v>334</v>
      </c>
      <c r="D44" t="s">
        <v>2955</v>
      </c>
      <c r="E44" t="s">
        <v>3228</v>
      </c>
      <c r="F44" t="s">
        <v>322</v>
      </c>
      <c r="G44">
        <v>0</v>
      </c>
      <c r="H44" t="s">
        <v>415</v>
      </c>
      <c r="I44">
        <v>2002</v>
      </c>
      <c r="J44">
        <v>2018</v>
      </c>
      <c r="K44">
        <v>16</v>
      </c>
    </row>
    <row r="45" spans="1:11">
      <c r="A45" t="s">
        <v>3276</v>
      </c>
      <c r="B45" t="s">
        <v>3275</v>
      </c>
      <c r="C45" t="s">
        <v>334</v>
      </c>
      <c r="D45" t="s">
        <v>2955</v>
      </c>
      <c r="E45" t="s">
        <v>3228</v>
      </c>
      <c r="F45" t="s">
        <v>322</v>
      </c>
      <c r="G45">
        <v>0</v>
      </c>
      <c r="H45" t="s">
        <v>415</v>
      </c>
      <c r="I45">
        <v>2002</v>
      </c>
      <c r="J45">
        <v>2018</v>
      </c>
      <c r="K45">
        <v>16</v>
      </c>
    </row>
    <row r="46" spans="1:11">
      <c r="A46" t="s">
        <v>3278</v>
      </c>
      <c r="B46" t="s">
        <v>3277</v>
      </c>
      <c r="C46" t="s">
        <v>334</v>
      </c>
      <c r="D46" t="s">
        <v>338</v>
      </c>
      <c r="E46" t="s">
        <v>3228</v>
      </c>
      <c r="F46" t="s">
        <v>322</v>
      </c>
      <c r="G46">
        <v>0</v>
      </c>
      <c r="H46" t="s">
        <v>415</v>
      </c>
      <c r="I46">
        <v>1999</v>
      </c>
      <c r="J46">
        <v>2018</v>
      </c>
      <c r="K46">
        <v>19</v>
      </c>
    </row>
    <row r="47" spans="1:11">
      <c r="A47" t="s">
        <v>3280</v>
      </c>
      <c r="B47" t="s">
        <v>3279</v>
      </c>
      <c r="C47" t="s">
        <v>334</v>
      </c>
      <c r="D47" t="s">
        <v>589</v>
      </c>
      <c r="E47" t="s">
        <v>3228</v>
      </c>
      <c r="F47" t="s">
        <v>322</v>
      </c>
      <c r="G47">
        <v>0</v>
      </c>
      <c r="H47" t="s">
        <v>415</v>
      </c>
      <c r="I47">
        <v>1999</v>
      </c>
      <c r="J47">
        <v>2018</v>
      </c>
      <c r="K47">
        <v>19</v>
      </c>
    </row>
    <row r="48" spans="1:11">
      <c r="A48" t="s">
        <v>3282</v>
      </c>
      <c r="B48" t="s">
        <v>3281</v>
      </c>
      <c r="C48" t="s">
        <v>334</v>
      </c>
      <c r="D48" t="s">
        <v>2955</v>
      </c>
      <c r="E48" t="s">
        <v>3228</v>
      </c>
      <c r="F48" t="s">
        <v>322</v>
      </c>
      <c r="G48">
        <v>0</v>
      </c>
      <c r="H48" t="s">
        <v>415</v>
      </c>
      <c r="I48">
        <v>2014</v>
      </c>
      <c r="J48">
        <v>2017</v>
      </c>
      <c r="K48">
        <v>3</v>
      </c>
    </row>
    <row r="49" spans="1:12">
      <c r="A49" t="s">
        <v>3284</v>
      </c>
      <c r="B49" t="s">
        <v>3283</v>
      </c>
      <c r="C49" t="s">
        <v>334</v>
      </c>
      <c r="D49" t="s">
        <v>2955</v>
      </c>
      <c r="E49" t="s">
        <v>3228</v>
      </c>
      <c r="F49" t="s">
        <v>322</v>
      </c>
      <c r="G49">
        <v>0</v>
      </c>
      <c r="H49" t="s">
        <v>415</v>
      </c>
      <c r="I49">
        <v>1999</v>
      </c>
      <c r="J49">
        <v>2018</v>
      </c>
      <c r="K49">
        <v>19</v>
      </c>
    </row>
    <row r="50" spans="1:12">
      <c r="A50" t="s">
        <v>3286</v>
      </c>
      <c r="B50" t="s">
        <v>3285</v>
      </c>
      <c r="C50" t="s">
        <v>334</v>
      </c>
      <c r="D50" t="s">
        <v>2955</v>
      </c>
      <c r="E50" t="s">
        <v>3228</v>
      </c>
      <c r="F50" t="s">
        <v>322</v>
      </c>
      <c r="G50">
        <v>0</v>
      </c>
      <c r="H50" t="s">
        <v>415</v>
      </c>
      <c r="I50">
        <v>1999</v>
      </c>
      <c r="J50">
        <v>2018</v>
      </c>
      <c r="K50">
        <v>19</v>
      </c>
    </row>
    <row r="51" spans="1:12">
      <c r="A51" t="s">
        <v>3288</v>
      </c>
      <c r="B51" t="s">
        <v>3287</v>
      </c>
      <c r="C51" t="s">
        <v>334</v>
      </c>
      <c r="D51" t="s">
        <v>2955</v>
      </c>
      <c r="E51" t="s">
        <v>3228</v>
      </c>
      <c r="F51" t="s">
        <v>322</v>
      </c>
      <c r="G51">
        <v>0</v>
      </c>
      <c r="H51" t="s">
        <v>415</v>
      </c>
      <c r="I51">
        <v>2002</v>
      </c>
      <c r="J51">
        <v>2018</v>
      </c>
      <c r="K51">
        <v>16</v>
      </c>
    </row>
    <row r="52" spans="1:12">
      <c r="A52" t="s">
        <v>3290</v>
      </c>
      <c r="B52" t="s">
        <v>3289</v>
      </c>
      <c r="C52" t="s">
        <v>334</v>
      </c>
      <c r="D52" t="s">
        <v>2955</v>
      </c>
      <c r="E52" t="s">
        <v>3228</v>
      </c>
      <c r="F52" t="s">
        <v>322</v>
      </c>
      <c r="G52">
        <v>0</v>
      </c>
      <c r="H52" t="s">
        <v>415</v>
      </c>
      <c r="I52">
        <v>2002</v>
      </c>
      <c r="J52">
        <v>2018</v>
      </c>
      <c r="K52">
        <v>16</v>
      </c>
    </row>
    <row r="53" spans="1:12">
      <c r="A53" t="s">
        <v>3292</v>
      </c>
      <c r="B53" t="s">
        <v>3291</v>
      </c>
      <c r="C53" t="s">
        <v>334</v>
      </c>
      <c r="D53" t="s">
        <v>338</v>
      </c>
      <c r="E53" t="s">
        <v>3228</v>
      </c>
      <c r="F53" t="s">
        <v>322</v>
      </c>
      <c r="G53">
        <v>0</v>
      </c>
      <c r="H53" t="s">
        <v>415</v>
      </c>
      <c r="I53">
        <v>1999</v>
      </c>
      <c r="J53">
        <v>2018</v>
      </c>
      <c r="K53">
        <v>19</v>
      </c>
    </row>
    <row r="54" spans="1:12">
      <c r="A54" t="s">
        <v>3294</v>
      </c>
      <c r="B54" t="s">
        <v>3293</v>
      </c>
      <c r="C54" t="s">
        <v>334</v>
      </c>
      <c r="D54" t="s">
        <v>589</v>
      </c>
      <c r="E54" t="s">
        <v>3228</v>
      </c>
      <c r="F54" t="s">
        <v>322</v>
      </c>
      <c r="G54">
        <v>0</v>
      </c>
      <c r="H54" t="s">
        <v>415</v>
      </c>
      <c r="I54">
        <v>1999</v>
      </c>
      <c r="J54">
        <v>2018</v>
      </c>
      <c r="K54">
        <v>19</v>
      </c>
    </row>
    <row r="55" spans="1:12">
      <c r="A55" t="s">
        <v>3321</v>
      </c>
      <c r="B55" t="s">
        <v>3320</v>
      </c>
      <c r="C55" t="s">
        <v>334</v>
      </c>
      <c r="D55" t="s">
        <v>2955</v>
      </c>
      <c r="E55" t="s">
        <v>3228</v>
      </c>
      <c r="F55" t="s">
        <v>322</v>
      </c>
      <c r="G55">
        <v>0</v>
      </c>
      <c r="H55" t="s">
        <v>415</v>
      </c>
      <c r="I55">
        <v>1999</v>
      </c>
      <c r="J55">
        <v>2018</v>
      </c>
      <c r="K55">
        <v>19</v>
      </c>
    </row>
    <row r="57" spans="1:12">
      <c r="A57" s="14" t="s">
        <v>3175</v>
      </c>
    </row>
    <row r="58" spans="1:12">
      <c r="A58" t="s">
        <v>3177</v>
      </c>
      <c r="B58" t="s">
        <v>3174</v>
      </c>
      <c r="C58" t="s">
        <v>300</v>
      </c>
      <c r="D58" t="s">
        <v>310</v>
      </c>
      <c r="E58" t="s">
        <v>310</v>
      </c>
      <c r="F58" t="s">
        <v>322</v>
      </c>
      <c r="G58" t="s">
        <v>310</v>
      </c>
      <c r="H58" t="s">
        <v>310</v>
      </c>
      <c r="I58">
        <v>1999</v>
      </c>
      <c r="J58">
        <v>2018</v>
      </c>
      <c r="K58">
        <v>19</v>
      </c>
    </row>
    <row r="59" spans="1:12">
      <c r="A59" t="s">
        <v>3176</v>
      </c>
      <c r="B59" t="s">
        <v>3178</v>
      </c>
      <c r="C59" t="s">
        <v>300</v>
      </c>
      <c r="D59" t="s">
        <v>310</v>
      </c>
      <c r="E59" t="s">
        <v>310</v>
      </c>
      <c r="F59" t="s">
        <v>303</v>
      </c>
      <c r="G59" t="s">
        <v>310</v>
      </c>
      <c r="H59" t="s">
        <v>310</v>
      </c>
      <c r="I59">
        <v>1999</v>
      </c>
      <c r="J59">
        <v>2018</v>
      </c>
      <c r="K59">
        <v>19</v>
      </c>
    </row>
    <row r="60" spans="1:12">
      <c r="A60" t="s">
        <v>3180</v>
      </c>
      <c r="B60" t="s">
        <v>3179</v>
      </c>
      <c r="C60" t="s">
        <v>300</v>
      </c>
      <c r="D60" t="s">
        <v>310</v>
      </c>
      <c r="E60" t="s">
        <v>310</v>
      </c>
      <c r="F60" t="s">
        <v>303</v>
      </c>
      <c r="G60" t="s">
        <v>310</v>
      </c>
      <c r="H60" t="s">
        <v>310</v>
      </c>
      <c r="I60">
        <v>1999</v>
      </c>
      <c r="J60">
        <v>2018</v>
      </c>
      <c r="K60">
        <v>19</v>
      </c>
    </row>
    <row r="61" spans="1:12">
      <c r="A61" t="s">
        <v>3296</v>
      </c>
      <c r="B61" t="s">
        <v>3295</v>
      </c>
      <c r="C61" t="s">
        <v>300</v>
      </c>
      <c r="D61" t="s">
        <v>310</v>
      </c>
      <c r="E61" t="s">
        <v>310</v>
      </c>
      <c r="F61" t="s">
        <v>303</v>
      </c>
      <c r="G61" t="s">
        <v>310</v>
      </c>
      <c r="H61" t="s">
        <v>310</v>
      </c>
      <c r="I61">
        <v>1999</v>
      </c>
      <c r="J61">
        <v>2018</v>
      </c>
      <c r="K61">
        <v>19</v>
      </c>
    </row>
    <row r="62" spans="1:12">
      <c r="A62" t="s">
        <v>3297</v>
      </c>
      <c r="B62" t="s">
        <v>3298</v>
      </c>
      <c r="C62" t="s">
        <v>300</v>
      </c>
      <c r="D62" t="s">
        <v>310</v>
      </c>
      <c r="E62" t="s">
        <v>310</v>
      </c>
      <c r="F62" t="s">
        <v>303</v>
      </c>
      <c r="G62" t="s">
        <v>310</v>
      </c>
      <c r="H62" t="s">
        <v>310</v>
      </c>
      <c r="I62">
        <v>1999</v>
      </c>
      <c r="J62">
        <v>2018</v>
      </c>
      <c r="K62">
        <v>19</v>
      </c>
      <c r="L62" t="s">
        <v>3299</v>
      </c>
    </row>
    <row r="63" spans="1:12">
      <c r="A63" t="s">
        <v>3300</v>
      </c>
      <c r="B63" t="s">
        <v>3301</v>
      </c>
      <c r="C63" t="s">
        <v>300</v>
      </c>
      <c r="D63" t="s">
        <v>310</v>
      </c>
      <c r="E63" t="s">
        <v>310</v>
      </c>
      <c r="F63" t="s">
        <v>303</v>
      </c>
      <c r="G63" t="s">
        <v>310</v>
      </c>
      <c r="H63" t="s">
        <v>310</v>
      </c>
      <c r="I63">
        <v>1999</v>
      </c>
      <c r="J63">
        <v>2018</v>
      </c>
      <c r="K63">
        <v>19</v>
      </c>
      <c r="L63" t="s">
        <v>3302</v>
      </c>
    </row>
    <row r="64" spans="1:12">
      <c r="A64" t="s">
        <v>3304</v>
      </c>
      <c r="B64" t="s">
        <v>3303</v>
      </c>
      <c r="C64" t="s">
        <v>300</v>
      </c>
      <c r="D64" t="s">
        <v>310</v>
      </c>
      <c r="E64" t="s">
        <v>310</v>
      </c>
      <c r="F64" t="s">
        <v>322</v>
      </c>
      <c r="G64" t="s">
        <v>310</v>
      </c>
      <c r="H64" t="s">
        <v>310</v>
      </c>
      <c r="I64">
        <v>1999</v>
      </c>
      <c r="J64">
        <v>2018</v>
      </c>
      <c r="K64">
        <v>19</v>
      </c>
    </row>
    <row r="65" spans="1:12">
      <c r="A65" t="s">
        <v>3306</v>
      </c>
      <c r="B65" t="s">
        <v>3305</v>
      </c>
      <c r="C65" t="s">
        <v>300</v>
      </c>
      <c r="D65" t="s">
        <v>310</v>
      </c>
      <c r="E65" t="s">
        <v>310</v>
      </c>
      <c r="F65" t="s">
        <v>322</v>
      </c>
      <c r="G65" t="s">
        <v>310</v>
      </c>
      <c r="H65" t="s">
        <v>310</v>
      </c>
      <c r="I65">
        <v>1999</v>
      </c>
      <c r="J65">
        <v>2018</v>
      </c>
      <c r="K65">
        <v>19</v>
      </c>
    </row>
    <row r="66" spans="1:12">
      <c r="A66" t="s">
        <v>3307</v>
      </c>
      <c r="B66" t="s">
        <v>3308</v>
      </c>
      <c r="C66" t="s">
        <v>300</v>
      </c>
      <c r="D66" t="s">
        <v>310</v>
      </c>
      <c r="E66" t="s">
        <v>310</v>
      </c>
      <c r="F66" t="s">
        <v>322</v>
      </c>
      <c r="G66" t="s">
        <v>310</v>
      </c>
      <c r="H66" t="s">
        <v>310</v>
      </c>
      <c r="I66">
        <v>1999</v>
      </c>
      <c r="J66">
        <v>2018</v>
      </c>
      <c r="K66">
        <v>19</v>
      </c>
    </row>
    <row r="67" spans="1:12">
      <c r="A67" t="s">
        <v>3310</v>
      </c>
      <c r="B67" t="s">
        <v>3309</v>
      </c>
      <c r="C67" t="s">
        <v>300</v>
      </c>
      <c r="D67" t="s">
        <v>310</v>
      </c>
      <c r="E67" t="s">
        <v>310</v>
      </c>
      <c r="F67" t="s">
        <v>303</v>
      </c>
      <c r="G67" t="s">
        <v>310</v>
      </c>
      <c r="H67" t="s">
        <v>310</v>
      </c>
      <c r="I67">
        <v>1999</v>
      </c>
      <c r="J67">
        <v>2018</v>
      </c>
      <c r="K67">
        <v>19</v>
      </c>
    </row>
    <row r="68" spans="1:12">
      <c r="A68" t="s">
        <v>3312</v>
      </c>
      <c r="B68" t="s">
        <v>3311</v>
      </c>
      <c r="C68" t="s">
        <v>300</v>
      </c>
      <c r="D68" t="s">
        <v>310</v>
      </c>
      <c r="E68" t="s">
        <v>310</v>
      </c>
      <c r="F68" t="s">
        <v>303</v>
      </c>
      <c r="G68" t="s">
        <v>310</v>
      </c>
      <c r="H68" t="s">
        <v>310</v>
      </c>
      <c r="I68">
        <v>1999</v>
      </c>
      <c r="J68">
        <v>2018</v>
      </c>
      <c r="K68">
        <v>19</v>
      </c>
    </row>
    <row r="69" spans="1:12">
      <c r="A69" t="s">
        <v>3314</v>
      </c>
      <c r="B69" t="s">
        <v>3313</v>
      </c>
      <c r="C69" t="s">
        <v>300</v>
      </c>
      <c r="D69" t="s">
        <v>310</v>
      </c>
      <c r="E69" t="s">
        <v>310</v>
      </c>
      <c r="F69" t="s">
        <v>303</v>
      </c>
      <c r="G69" t="s">
        <v>310</v>
      </c>
      <c r="H69" t="s">
        <v>310</v>
      </c>
      <c r="I69">
        <v>1999</v>
      </c>
      <c r="J69">
        <v>2018</v>
      </c>
      <c r="K69">
        <v>19</v>
      </c>
    </row>
    <row r="70" spans="1:12">
      <c r="A70" t="s">
        <v>3316</v>
      </c>
      <c r="B70" t="s">
        <v>3315</v>
      </c>
      <c r="C70" t="s">
        <v>300</v>
      </c>
      <c r="D70" t="s">
        <v>310</v>
      </c>
      <c r="E70" t="s">
        <v>310</v>
      </c>
      <c r="F70" t="s">
        <v>303</v>
      </c>
      <c r="G70" t="s">
        <v>310</v>
      </c>
      <c r="H70" t="s">
        <v>310</v>
      </c>
      <c r="I70">
        <v>1999</v>
      </c>
      <c r="J70">
        <v>2018</v>
      </c>
      <c r="K70">
        <v>19</v>
      </c>
    </row>
    <row r="71" spans="1:12">
      <c r="A71" t="s">
        <v>3317</v>
      </c>
      <c r="B71" t="s">
        <v>574</v>
      </c>
      <c r="C71" t="s">
        <v>300</v>
      </c>
      <c r="D71" t="s">
        <v>310</v>
      </c>
      <c r="E71" t="s">
        <v>310</v>
      </c>
      <c r="F71" t="s">
        <v>303</v>
      </c>
      <c r="G71" t="s">
        <v>310</v>
      </c>
      <c r="H71" t="s">
        <v>310</v>
      </c>
      <c r="I71">
        <v>1999</v>
      </c>
      <c r="J71">
        <v>2018</v>
      </c>
      <c r="K71">
        <v>19</v>
      </c>
    </row>
    <row r="72" spans="1:12">
      <c r="A72" t="s">
        <v>3319</v>
      </c>
      <c r="B72" t="s">
        <v>3318</v>
      </c>
      <c r="C72" t="s">
        <v>300</v>
      </c>
      <c r="D72" t="s">
        <v>310</v>
      </c>
      <c r="E72" t="s">
        <v>310</v>
      </c>
      <c r="F72" t="s">
        <v>303</v>
      </c>
      <c r="G72" t="s">
        <v>310</v>
      </c>
      <c r="H72" t="s">
        <v>310</v>
      </c>
      <c r="I72">
        <v>1999</v>
      </c>
      <c r="J72">
        <v>2018</v>
      </c>
      <c r="K72">
        <v>19</v>
      </c>
    </row>
    <row r="73" spans="1:12">
      <c r="A73" t="s">
        <v>3322</v>
      </c>
      <c r="B73" t="s">
        <v>3323</v>
      </c>
      <c r="C73" t="s">
        <v>300</v>
      </c>
      <c r="D73" t="s">
        <v>310</v>
      </c>
      <c r="E73" t="s">
        <v>310</v>
      </c>
      <c r="F73" t="s">
        <v>303</v>
      </c>
      <c r="G73" t="s">
        <v>310</v>
      </c>
      <c r="H73" t="s">
        <v>310</v>
      </c>
      <c r="I73">
        <v>1999</v>
      </c>
      <c r="J73">
        <v>2018</v>
      </c>
      <c r="K73">
        <v>19</v>
      </c>
      <c r="L73" t="s">
        <v>3299</v>
      </c>
    </row>
  </sheetData>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65"/>
  <sheetViews>
    <sheetView topLeftCell="A16" workbookViewId="0">
      <selection activeCell="E11" sqref="E10:E11"/>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t="s">
        <v>2782</v>
      </c>
      <c r="B2" t="s">
        <v>2808</v>
      </c>
      <c r="C2" t="s">
        <v>334</v>
      </c>
      <c r="D2" t="s">
        <v>589</v>
      </c>
      <c r="E2" t="s">
        <v>2783</v>
      </c>
      <c r="F2" t="s">
        <v>322</v>
      </c>
      <c r="G2">
        <v>0</v>
      </c>
      <c r="H2" t="s">
        <v>415</v>
      </c>
      <c r="I2">
        <v>1977</v>
      </c>
      <c r="J2">
        <v>2014</v>
      </c>
      <c r="K2">
        <v>23</v>
      </c>
    </row>
    <row r="3" spans="1:12">
      <c r="A3" t="s">
        <v>2784</v>
      </c>
      <c r="B3" t="s">
        <v>2809</v>
      </c>
      <c r="C3" t="s">
        <v>334</v>
      </c>
      <c r="D3" t="s">
        <v>589</v>
      </c>
      <c r="E3" t="s">
        <v>2783</v>
      </c>
      <c r="F3" t="s">
        <v>322</v>
      </c>
      <c r="G3">
        <v>0</v>
      </c>
      <c r="H3" t="s">
        <v>415</v>
      </c>
      <c r="I3">
        <v>1987</v>
      </c>
      <c r="J3">
        <v>2014</v>
      </c>
      <c r="K3">
        <v>14</v>
      </c>
    </row>
    <row r="4" spans="1:12">
      <c r="A4" t="s">
        <v>2787</v>
      </c>
      <c r="B4" t="s">
        <v>2810</v>
      </c>
      <c r="C4" t="s">
        <v>382</v>
      </c>
      <c r="D4" t="s">
        <v>33</v>
      </c>
      <c r="E4" t="s">
        <v>2783</v>
      </c>
      <c r="F4" t="s">
        <v>322</v>
      </c>
      <c r="G4">
        <v>0</v>
      </c>
      <c r="H4" t="s">
        <v>415</v>
      </c>
      <c r="I4">
        <v>1980</v>
      </c>
      <c r="J4">
        <v>2014</v>
      </c>
      <c r="K4">
        <v>20</v>
      </c>
      <c r="L4" t="s">
        <v>2785</v>
      </c>
    </row>
    <row r="5" spans="1:12">
      <c r="A5" t="s">
        <v>2786</v>
      </c>
      <c r="B5" t="s">
        <v>2811</v>
      </c>
      <c r="C5" t="s">
        <v>382</v>
      </c>
      <c r="D5" t="s">
        <v>33</v>
      </c>
      <c r="E5" t="s">
        <v>2783</v>
      </c>
      <c r="F5" t="s">
        <v>322</v>
      </c>
      <c r="G5">
        <v>0</v>
      </c>
      <c r="H5" t="s">
        <v>415</v>
      </c>
      <c r="I5">
        <v>1987</v>
      </c>
      <c r="J5">
        <v>2014</v>
      </c>
      <c r="K5">
        <v>14</v>
      </c>
      <c r="L5" t="s">
        <v>2785</v>
      </c>
    </row>
    <row r="6" spans="1:12">
      <c r="A6" t="s">
        <v>2790</v>
      </c>
      <c r="B6" t="s">
        <v>2812</v>
      </c>
      <c r="C6" t="s">
        <v>382</v>
      </c>
      <c r="D6" t="s">
        <v>338</v>
      </c>
      <c r="E6" t="s">
        <v>2783</v>
      </c>
      <c r="F6" t="s">
        <v>322</v>
      </c>
      <c r="G6">
        <v>0</v>
      </c>
      <c r="H6" t="s">
        <v>415</v>
      </c>
      <c r="I6">
        <v>1991</v>
      </c>
      <c r="J6">
        <v>2014</v>
      </c>
      <c r="K6">
        <v>12</v>
      </c>
    </row>
    <row r="7" spans="1:12">
      <c r="A7" t="s">
        <v>2791</v>
      </c>
      <c r="B7" t="s">
        <v>2813</v>
      </c>
      <c r="C7" t="s">
        <v>382</v>
      </c>
      <c r="D7" t="s">
        <v>338</v>
      </c>
      <c r="E7" t="s">
        <v>2783</v>
      </c>
      <c r="F7" t="s">
        <v>322</v>
      </c>
      <c r="G7">
        <v>0</v>
      </c>
      <c r="H7" t="s">
        <v>415</v>
      </c>
      <c r="I7">
        <v>1977</v>
      </c>
      <c r="J7">
        <v>2014</v>
      </c>
      <c r="K7">
        <v>23</v>
      </c>
    </row>
    <row r="8" spans="1:12">
      <c r="A8" t="s">
        <v>2792</v>
      </c>
      <c r="B8" t="s">
        <v>2814</v>
      </c>
      <c r="C8" t="s">
        <v>382</v>
      </c>
      <c r="D8" t="s">
        <v>338</v>
      </c>
      <c r="E8" t="s">
        <v>2783</v>
      </c>
      <c r="F8" t="s">
        <v>322</v>
      </c>
      <c r="G8">
        <v>0</v>
      </c>
      <c r="H8" t="s">
        <v>415</v>
      </c>
      <c r="I8">
        <v>1977</v>
      </c>
      <c r="J8">
        <v>2014</v>
      </c>
      <c r="K8">
        <v>23</v>
      </c>
    </row>
    <row r="9" spans="1:12">
      <c r="A9" t="s">
        <v>2793</v>
      </c>
      <c r="B9" t="s">
        <v>2815</v>
      </c>
      <c r="C9" t="s">
        <v>382</v>
      </c>
      <c r="D9" t="s">
        <v>338</v>
      </c>
      <c r="E9" t="s">
        <v>2783</v>
      </c>
      <c r="F9" t="s">
        <v>322</v>
      </c>
      <c r="G9">
        <v>0</v>
      </c>
      <c r="H9" t="s">
        <v>415</v>
      </c>
      <c r="I9">
        <v>1977</v>
      </c>
      <c r="J9">
        <v>2014</v>
      </c>
      <c r="K9">
        <v>23</v>
      </c>
    </row>
    <row r="10" spans="1:12">
      <c r="A10" t="s">
        <v>2794</v>
      </c>
      <c r="B10" t="s">
        <v>2816</v>
      </c>
      <c r="C10" t="s">
        <v>382</v>
      </c>
      <c r="D10" t="s">
        <v>338</v>
      </c>
      <c r="E10" t="s">
        <v>2783</v>
      </c>
      <c r="F10" t="s">
        <v>322</v>
      </c>
      <c r="G10">
        <v>0</v>
      </c>
      <c r="H10" t="s">
        <v>415</v>
      </c>
      <c r="I10">
        <v>1977</v>
      </c>
      <c r="J10">
        <v>2014</v>
      </c>
      <c r="K10">
        <v>23</v>
      </c>
    </row>
    <row r="11" spans="1:12">
      <c r="A11" t="s">
        <v>2795</v>
      </c>
      <c r="B11" t="s">
        <v>2817</v>
      </c>
      <c r="C11" t="s">
        <v>382</v>
      </c>
      <c r="D11" t="s">
        <v>338</v>
      </c>
      <c r="E11" t="s">
        <v>2783</v>
      </c>
      <c r="F11" t="s">
        <v>322</v>
      </c>
      <c r="G11">
        <v>0</v>
      </c>
      <c r="H11" t="s">
        <v>415</v>
      </c>
      <c r="I11">
        <v>1987</v>
      </c>
      <c r="J11">
        <v>2014</v>
      </c>
      <c r="K11">
        <v>14</v>
      </c>
    </row>
    <row r="12" spans="1:12">
      <c r="A12" t="s">
        <v>2796</v>
      </c>
      <c r="B12" t="s">
        <v>2818</v>
      </c>
      <c r="C12" t="s">
        <v>382</v>
      </c>
      <c r="D12" t="s">
        <v>338</v>
      </c>
      <c r="E12" t="s">
        <v>2783</v>
      </c>
      <c r="F12" t="s">
        <v>322</v>
      </c>
      <c r="G12">
        <v>0</v>
      </c>
      <c r="H12" t="s">
        <v>415</v>
      </c>
      <c r="I12">
        <v>1987</v>
      </c>
      <c r="J12">
        <v>2014</v>
      </c>
      <c r="K12">
        <v>14</v>
      </c>
    </row>
    <row r="13" spans="1:12">
      <c r="A13" t="s">
        <v>2797</v>
      </c>
      <c r="B13" t="s">
        <v>2819</v>
      </c>
      <c r="C13" t="s">
        <v>382</v>
      </c>
      <c r="D13" t="s">
        <v>338</v>
      </c>
      <c r="E13" t="s">
        <v>2783</v>
      </c>
      <c r="F13" t="s">
        <v>322</v>
      </c>
      <c r="G13">
        <v>0</v>
      </c>
      <c r="H13" t="s">
        <v>415</v>
      </c>
      <c r="I13">
        <v>1987</v>
      </c>
      <c r="J13">
        <v>2014</v>
      </c>
      <c r="K13">
        <v>12</v>
      </c>
    </row>
    <row r="14" spans="1:12">
      <c r="A14" t="s">
        <v>2798</v>
      </c>
      <c r="B14" t="s">
        <v>2820</v>
      </c>
      <c r="C14" t="s">
        <v>382</v>
      </c>
      <c r="D14" t="s">
        <v>338</v>
      </c>
      <c r="E14" t="s">
        <v>2783</v>
      </c>
      <c r="F14" t="s">
        <v>322</v>
      </c>
      <c r="G14">
        <v>0</v>
      </c>
      <c r="H14" t="s">
        <v>415</v>
      </c>
      <c r="I14">
        <v>1987</v>
      </c>
      <c r="J14">
        <v>2014</v>
      </c>
      <c r="K14">
        <v>12</v>
      </c>
    </row>
    <row r="15" spans="1:12">
      <c r="A15" t="s">
        <v>2799</v>
      </c>
      <c r="B15" t="s">
        <v>2821</v>
      </c>
      <c r="C15" t="s">
        <v>382</v>
      </c>
      <c r="D15" t="s">
        <v>338</v>
      </c>
      <c r="E15" t="s">
        <v>2783</v>
      </c>
      <c r="F15" t="s">
        <v>322</v>
      </c>
      <c r="G15">
        <v>0</v>
      </c>
      <c r="H15" t="s">
        <v>415</v>
      </c>
      <c r="I15">
        <v>1987</v>
      </c>
      <c r="J15">
        <v>2014</v>
      </c>
      <c r="K15">
        <v>14</v>
      </c>
    </row>
    <row r="16" spans="1:12">
      <c r="A16" t="s">
        <v>2800</v>
      </c>
      <c r="B16" t="s">
        <v>2822</v>
      </c>
      <c r="C16" t="s">
        <v>382</v>
      </c>
      <c r="D16" t="s">
        <v>338</v>
      </c>
      <c r="E16" t="s">
        <v>2783</v>
      </c>
      <c r="F16" t="s">
        <v>322</v>
      </c>
      <c r="G16">
        <v>0</v>
      </c>
      <c r="H16" t="s">
        <v>415</v>
      </c>
      <c r="I16">
        <v>1987</v>
      </c>
      <c r="J16">
        <v>2014</v>
      </c>
      <c r="K16">
        <v>14</v>
      </c>
    </row>
    <row r="17" spans="1:12">
      <c r="A17" t="s">
        <v>2801</v>
      </c>
      <c r="B17" t="s">
        <v>2823</v>
      </c>
      <c r="C17" t="s">
        <v>382</v>
      </c>
      <c r="D17" t="s">
        <v>338</v>
      </c>
      <c r="E17" t="s">
        <v>2783</v>
      </c>
      <c r="F17" t="s">
        <v>322</v>
      </c>
      <c r="G17">
        <v>0</v>
      </c>
      <c r="H17" t="s">
        <v>415</v>
      </c>
      <c r="I17">
        <v>1987</v>
      </c>
      <c r="J17">
        <v>2014</v>
      </c>
      <c r="K17">
        <v>14</v>
      </c>
    </row>
    <row r="18" spans="1:12">
      <c r="A18" t="s">
        <v>2802</v>
      </c>
      <c r="B18" t="s">
        <v>2824</v>
      </c>
      <c r="C18" t="s">
        <v>382</v>
      </c>
      <c r="D18" t="s">
        <v>338</v>
      </c>
      <c r="E18" t="s">
        <v>2783</v>
      </c>
      <c r="F18" t="s">
        <v>322</v>
      </c>
      <c r="G18">
        <v>0</v>
      </c>
      <c r="H18" t="s">
        <v>415</v>
      </c>
      <c r="I18">
        <v>1991</v>
      </c>
      <c r="J18">
        <v>2014</v>
      </c>
      <c r="K18">
        <v>12</v>
      </c>
    </row>
    <row r="19" spans="1:12">
      <c r="A19" t="s">
        <v>2803</v>
      </c>
      <c r="B19" t="s">
        <v>2825</v>
      </c>
      <c r="C19" t="s">
        <v>382</v>
      </c>
      <c r="D19" t="s">
        <v>338</v>
      </c>
      <c r="E19" t="s">
        <v>2783</v>
      </c>
      <c r="F19" t="s">
        <v>322</v>
      </c>
      <c r="G19">
        <v>0</v>
      </c>
      <c r="H19" t="s">
        <v>415</v>
      </c>
      <c r="I19">
        <v>1991</v>
      </c>
      <c r="J19">
        <v>2014</v>
      </c>
      <c r="K19">
        <v>12</v>
      </c>
    </row>
    <row r="20" spans="1:12">
      <c r="A20" t="s">
        <v>2804</v>
      </c>
      <c r="B20" t="s">
        <v>2826</v>
      </c>
      <c r="C20" t="s">
        <v>382</v>
      </c>
      <c r="D20" t="s">
        <v>338</v>
      </c>
      <c r="E20" t="s">
        <v>2783</v>
      </c>
      <c r="F20" t="s">
        <v>322</v>
      </c>
      <c r="G20">
        <v>0</v>
      </c>
      <c r="H20" t="s">
        <v>415</v>
      </c>
      <c r="I20">
        <v>1991</v>
      </c>
      <c r="J20">
        <v>2014</v>
      </c>
      <c r="K20">
        <v>12</v>
      </c>
    </row>
    <row r="21" spans="1:12">
      <c r="A21" t="s">
        <v>2805</v>
      </c>
      <c r="B21" t="s">
        <v>2827</v>
      </c>
      <c r="C21" t="s">
        <v>382</v>
      </c>
      <c r="D21" t="s">
        <v>338</v>
      </c>
      <c r="E21" t="s">
        <v>2783</v>
      </c>
      <c r="F21" t="s">
        <v>322</v>
      </c>
      <c r="G21">
        <v>0</v>
      </c>
      <c r="H21" t="s">
        <v>415</v>
      </c>
      <c r="I21">
        <v>1991</v>
      </c>
      <c r="J21">
        <v>2014</v>
      </c>
      <c r="K21">
        <v>12</v>
      </c>
    </row>
    <row r="22" spans="1:12">
      <c r="A22" t="s">
        <v>2806</v>
      </c>
      <c r="B22" t="s">
        <v>2828</v>
      </c>
      <c r="C22" t="s">
        <v>382</v>
      </c>
      <c r="D22" t="s">
        <v>338</v>
      </c>
      <c r="E22" t="s">
        <v>2783</v>
      </c>
      <c r="F22" t="s">
        <v>322</v>
      </c>
      <c r="G22">
        <v>0</v>
      </c>
      <c r="H22" t="s">
        <v>415</v>
      </c>
      <c r="I22">
        <v>1991</v>
      </c>
      <c r="J22">
        <v>2014</v>
      </c>
      <c r="K22">
        <v>12</v>
      </c>
    </row>
    <row r="23" spans="1:12">
      <c r="A23" t="s">
        <v>2807</v>
      </c>
      <c r="B23" t="s">
        <v>2829</v>
      </c>
      <c r="C23" t="s">
        <v>382</v>
      </c>
      <c r="D23" t="s">
        <v>338</v>
      </c>
      <c r="E23" t="s">
        <v>2783</v>
      </c>
      <c r="F23" t="s">
        <v>322</v>
      </c>
      <c r="G23">
        <v>0</v>
      </c>
      <c r="H23" t="s">
        <v>415</v>
      </c>
      <c r="I23">
        <v>1991</v>
      </c>
      <c r="J23">
        <v>2014</v>
      </c>
      <c r="K23">
        <v>12</v>
      </c>
    </row>
    <row r="24" spans="1:12">
      <c r="A24" s="13" t="s">
        <v>2857</v>
      </c>
      <c r="B24" t="s">
        <v>2856</v>
      </c>
      <c r="C24" t="s">
        <v>382</v>
      </c>
      <c r="D24" t="s">
        <v>310</v>
      </c>
      <c r="E24" t="s">
        <v>310</v>
      </c>
      <c r="F24" t="s">
        <v>303</v>
      </c>
      <c r="G24" t="s">
        <v>310</v>
      </c>
      <c r="H24" t="s">
        <v>310</v>
      </c>
      <c r="I24">
        <v>1982</v>
      </c>
      <c r="J24">
        <v>2014</v>
      </c>
      <c r="K24">
        <v>17</v>
      </c>
      <c r="L24" t="s">
        <v>2862</v>
      </c>
    </row>
    <row r="25" spans="1:12">
      <c r="A25" t="s">
        <v>2859</v>
      </c>
      <c r="B25" t="s">
        <v>2858</v>
      </c>
      <c r="C25" t="s">
        <v>382</v>
      </c>
      <c r="D25" t="s">
        <v>310</v>
      </c>
      <c r="E25" t="s">
        <v>310</v>
      </c>
      <c r="F25" t="s">
        <v>303</v>
      </c>
      <c r="G25" t="s">
        <v>310</v>
      </c>
      <c r="H25" t="s">
        <v>310</v>
      </c>
      <c r="I25">
        <v>1989</v>
      </c>
      <c r="J25">
        <v>2014</v>
      </c>
      <c r="K25">
        <v>14</v>
      </c>
      <c r="L25" t="s">
        <v>2862</v>
      </c>
    </row>
    <row r="26" spans="1:12">
      <c r="A26" t="s">
        <v>2861</v>
      </c>
      <c r="B26" t="s">
        <v>2860</v>
      </c>
      <c r="C26" t="s">
        <v>382</v>
      </c>
      <c r="D26" t="s">
        <v>310</v>
      </c>
      <c r="E26" t="s">
        <v>310</v>
      </c>
      <c r="F26" t="s">
        <v>303</v>
      </c>
      <c r="G26" t="s">
        <v>310</v>
      </c>
      <c r="H26" t="s">
        <v>310</v>
      </c>
      <c r="I26">
        <v>1982</v>
      </c>
      <c r="J26">
        <v>2014</v>
      </c>
      <c r="K26">
        <v>17</v>
      </c>
      <c r="L26" t="s">
        <v>2862</v>
      </c>
    </row>
    <row r="27" spans="1:12">
      <c r="A27" t="s">
        <v>2866</v>
      </c>
      <c r="B27" t="s">
        <v>2863</v>
      </c>
      <c r="C27" t="s">
        <v>382</v>
      </c>
      <c r="D27" t="s">
        <v>338</v>
      </c>
      <c r="E27" t="s">
        <v>2783</v>
      </c>
      <c r="F27" t="s">
        <v>322</v>
      </c>
      <c r="G27">
        <v>0</v>
      </c>
      <c r="H27" t="s">
        <v>415</v>
      </c>
      <c r="I27">
        <v>1987</v>
      </c>
      <c r="J27">
        <v>2014</v>
      </c>
      <c r="K27">
        <v>14</v>
      </c>
      <c r="L27" t="s">
        <v>2869</v>
      </c>
    </row>
    <row r="28" spans="1:12">
      <c r="A28" t="s">
        <v>2867</v>
      </c>
      <c r="B28" t="s">
        <v>2864</v>
      </c>
      <c r="C28" t="s">
        <v>382</v>
      </c>
      <c r="D28" t="s">
        <v>338</v>
      </c>
      <c r="E28" t="s">
        <v>2783</v>
      </c>
      <c r="F28" t="s">
        <v>322</v>
      </c>
      <c r="G28">
        <v>0</v>
      </c>
      <c r="H28" t="s">
        <v>415</v>
      </c>
      <c r="I28">
        <v>1989</v>
      </c>
      <c r="J28">
        <v>2014</v>
      </c>
      <c r="K28">
        <v>13</v>
      </c>
      <c r="L28" t="s">
        <v>2869</v>
      </c>
    </row>
    <row r="29" spans="1:12">
      <c r="A29" t="s">
        <v>2868</v>
      </c>
      <c r="B29" t="s">
        <v>2865</v>
      </c>
      <c r="C29" t="s">
        <v>382</v>
      </c>
      <c r="D29" t="s">
        <v>338</v>
      </c>
      <c r="E29" t="s">
        <v>2783</v>
      </c>
      <c r="F29" t="s">
        <v>322</v>
      </c>
      <c r="G29">
        <v>0</v>
      </c>
      <c r="H29" t="s">
        <v>415</v>
      </c>
      <c r="I29">
        <v>1987</v>
      </c>
      <c r="J29">
        <v>2014</v>
      </c>
      <c r="K29">
        <v>14</v>
      </c>
      <c r="L29" t="s">
        <v>2869</v>
      </c>
    </row>
    <row r="30" spans="1:12">
      <c r="A30" t="s">
        <v>2870</v>
      </c>
      <c r="B30" t="s">
        <v>2871</v>
      </c>
      <c r="C30" t="s">
        <v>382</v>
      </c>
      <c r="D30" t="s">
        <v>310</v>
      </c>
      <c r="E30" t="s">
        <v>310</v>
      </c>
      <c r="F30" t="s">
        <v>303</v>
      </c>
      <c r="G30" t="s">
        <v>310</v>
      </c>
      <c r="H30" t="s">
        <v>310</v>
      </c>
      <c r="I30">
        <v>1977</v>
      </c>
      <c r="J30">
        <v>2014</v>
      </c>
      <c r="K30">
        <v>23</v>
      </c>
    </row>
    <row r="31" spans="1:12">
      <c r="A31" t="s">
        <v>2873</v>
      </c>
      <c r="B31" t="s">
        <v>2872</v>
      </c>
      <c r="C31" t="s">
        <v>382</v>
      </c>
      <c r="D31" t="s">
        <v>338</v>
      </c>
      <c r="E31" t="s">
        <v>2783</v>
      </c>
      <c r="F31" t="s">
        <v>322</v>
      </c>
      <c r="G31">
        <v>0</v>
      </c>
      <c r="H31" t="s">
        <v>415</v>
      </c>
      <c r="I31">
        <v>1977</v>
      </c>
      <c r="J31">
        <v>2014</v>
      </c>
      <c r="K31">
        <v>23</v>
      </c>
    </row>
    <row r="32" spans="1:12">
      <c r="A32" t="s">
        <v>2875</v>
      </c>
      <c r="B32" t="s">
        <v>2874</v>
      </c>
      <c r="C32" t="s">
        <v>382</v>
      </c>
      <c r="D32" t="s">
        <v>338</v>
      </c>
      <c r="E32" t="s">
        <v>2783</v>
      </c>
      <c r="F32" t="s">
        <v>322</v>
      </c>
      <c r="G32">
        <v>0</v>
      </c>
      <c r="H32" t="s">
        <v>415</v>
      </c>
      <c r="I32">
        <v>1989</v>
      </c>
      <c r="J32">
        <v>2014</v>
      </c>
      <c r="K32">
        <v>14</v>
      </c>
    </row>
    <row r="33" spans="1:12">
      <c r="A33" t="s">
        <v>2877</v>
      </c>
      <c r="B33" t="s">
        <v>2876</v>
      </c>
      <c r="C33" t="s">
        <v>382</v>
      </c>
      <c r="D33" t="s">
        <v>338</v>
      </c>
      <c r="E33" t="s">
        <v>2783</v>
      </c>
      <c r="F33" t="s">
        <v>322</v>
      </c>
      <c r="G33">
        <v>0</v>
      </c>
      <c r="H33" t="s">
        <v>415</v>
      </c>
      <c r="I33">
        <v>1989</v>
      </c>
      <c r="J33">
        <v>2014</v>
      </c>
      <c r="K33">
        <v>14</v>
      </c>
    </row>
    <row r="34" spans="1:12">
      <c r="A34" t="s">
        <v>2879</v>
      </c>
      <c r="B34" t="s">
        <v>2878</v>
      </c>
      <c r="C34" t="s">
        <v>382</v>
      </c>
      <c r="D34" t="s">
        <v>338</v>
      </c>
      <c r="E34" t="s">
        <v>2783</v>
      </c>
      <c r="F34" t="s">
        <v>322</v>
      </c>
      <c r="G34">
        <v>0</v>
      </c>
      <c r="H34" t="s">
        <v>415</v>
      </c>
      <c r="I34">
        <v>1981</v>
      </c>
      <c r="J34">
        <v>2014</v>
      </c>
      <c r="K34">
        <v>18</v>
      </c>
    </row>
    <row r="35" spans="1:12">
      <c r="A35" t="s">
        <v>2880</v>
      </c>
      <c r="B35" t="s">
        <v>2881</v>
      </c>
      <c r="C35" t="s">
        <v>382</v>
      </c>
      <c r="D35" t="s">
        <v>338</v>
      </c>
      <c r="E35" t="s">
        <v>2783</v>
      </c>
      <c r="F35" t="s">
        <v>322</v>
      </c>
      <c r="G35">
        <v>0</v>
      </c>
      <c r="H35" t="s">
        <v>415</v>
      </c>
      <c r="I35">
        <v>1977</v>
      </c>
      <c r="J35">
        <v>2014</v>
      </c>
      <c r="K35">
        <v>23</v>
      </c>
      <c r="L35" t="s">
        <v>2888</v>
      </c>
    </row>
    <row r="36" spans="1:12">
      <c r="A36" t="s">
        <v>2883</v>
      </c>
      <c r="B36" t="s">
        <v>2882</v>
      </c>
      <c r="C36" t="s">
        <v>382</v>
      </c>
      <c r="D36" t="s">
        <v>338</v>
      </c>
      <c r="E36" t="s">
        <v>2783</v>
      </c>
      <c r="F36" t="s">
        <v>322</v>
      </c>
      <c r="G36">
        <v>0</v>
      </c>
      <c r="H36" t="s">
        <v>415</v>
      </c>
      <c r="I36">
        <v>2010</v>
      </c>
      <c r="J36">
        <v>2014</v>
      </c>
      <c r="K36">
        <v>3</v>
      </c>
    </row>
    <row r="37" spans="1:12">
      <c r="A37" t="s">
        <v>2885</v>
      </c>
      <c r="B37" t="s">
        <v>2884</v>
      </c>
      <c r="C37" t="s">
        <v>382</v>
      </c>
      <c r="D37" t="s">
        <v>338</v>
      </c>
      <c r="E37" t="s">
        <v>2783</v>
      </c>
      <c r="F37" t="s">
        <v>322</v>
      </c>
      <c r="G37">
        <v>0</v>
      </c>
      <c r="H37" t="s">
        <v>415</v>
      </c>
      <c r="I37">
        <v>2010</v>
      </c>
      <c r="J37">
        <v>2014</v>
      </c>
      <c r="K37">
        <v>3</v>
      </c>
    </row>
    <row r="38" spans="1:12">
      <c r="A38" t="s">
        <v>2887</v>
      </c>
      <c r="B38" s="3" t="s">
        <v>2886</v>
      </c>
      <c r="C38" t="s">
        <v>382</v>
      </c>
      <c r="D38" t="s">
        <v>338</v>
      </c>
      <c r="E38" t="s">
        <v>2783</v>
      </c>
      <c r="F38" t="s">
        <v>322</v>
      </c>
      <c r="G38">
        <v>0</v>
      </c>
      <c r="H38" t="s">
        <v>415</v>
      </c>
      <c r="I38">
        <v>2010</v>
      </c>
      <c r="J38">
        <v>2014</v>
      </c>
      <c r="K38">
        <v>3</v>
      </c>
    </row>
    <row r="39" spans="1:12">
      <c r="A39" t="s">
        <v>2890</v>
      </c>
      <c r="B39" s="3" t="s">
        <v>2889</v>
      </c>
      <c r="C39" t="s">
        <v>334</v>
      </c>
      <c r="D39" t="s">
        <v>338</v>
      </c>
      <c r="E39" t="s">
        <v>2783</v>
      </c>
      <c r="F39" t="s">
        <v>322</v>
      </c>
      <c r="G39">
        <v>0</v>
      </c>
      <c r="H39" t="s">
        <v>415</v>
      </c>
      <c r="I39">
        <v>1977</v>
      </c>
      <c r="J39">
        <v>2014</v>
      </c>
      <c r="K39">
        <v>23</v>
      </c>
    </row>
    <row r="40" spans="1:12">
      <c r="A40" t="s">
        <v>2892</v>
      </c>
      <c r="B40" t="s">
        <v>2891</v>
      </c>
      <c r="C40" t="s">
        <v>334</v>
      </c>
      <c r="D40" t="s">
        <v>338</v>
      </c>
      <c r="E40" t="s">
        <v>2783</v>
      </c>
      <c r="F40" t="s">
        <v>322</v>
      </c>
      <c r="G40">
        <v>0</v>
      </c>
      <c r="H40" t="s">
        <v>415</v>
      </c>
      <c r="I40">
        <v>1980</v>
      </c>
      <c r="J40">
        <v>2014</v>
      </c>
      <c r="K40">
        <v>20</v>
      </c>
    </row>
    <row r="41" spans="1:12">
      <c r="A41" t="s">
        <v>2894</v>
      </c>
      <c r="B41" t="s">
        <v>2893</v>
      </c>
      <c r="C41" t="s">
        <v>334</v>
      </c>
      <c r="D41" t="s">
        <v>338</v>
      </c>
      <c r="E41" t="s">
        <v>2783</v>
      </c>
      <c r="F41" t="s">
        <v>322</v>
      </c>
      <c r="G41">
        <v>0</v>
      </c>
      <c r="H41" t="s">
        <v>415</v>
      </c>
      <c r="I41">
        <v>1989</v>
      </c>
      <c r="J41">
        <v>1989</v>
      </c>
      <c r="K41">
        <v>1</v>
      </c>
    </row>
    <row r="42" spans="1:12">
      <c r="A42" t="s">
        <v>2895</v>
      </c>
      <c r="B42" t="s">
        <v>2896</v>
      </c>
      <c r="C42" t="s">
        <v>334</v>
      </c>
      <c r="D42" t="s">
        <v>338</v>
      </c>
      <c r="E42" t="s">
        <v>2783</v>
      </c>
      <c r="F42" t="s">
        <v>322</v>
      </c>
      <c r="G42">
        <v>0</v>
      </c>
      <c r="H42" t="s">
        <v>415</v>
      </c>
      <c r="I42">
        <v>1977</v>
      </c>
      <c r="J42">
        <v>2014</v>
      </c>
      <c r="K42">
        <v>16</v>
      </c>
      <c r="L42" t="s">
        <v>2903</v>
      </c>
    </row>
    <row r="43" spans="1:12">
      <c r="A43" t="s">
        <v>2897</v>
      </c>
      <c r="B43" t="s">
        <v>2898</v>
      </c>
      <c r="C43" t="s">
        <v>334</v>
      </c>
      <c r="D43" t="s">
        <v>338</v>
      </c>
      <c r="E43" t="s">
        <v>2783</v>
      </c>
      <c r="F43" t="s">
        <v>322</v>
      </c>
      <c r="G43">
        <v>0</v>
      </c>
      <c r="H43" t="s">
        <v>415</v>
      </c>
      <c r="I43">
        <v>1987</v>
      </c>
      <c r="J43">
        <v>2000</v>
      </c>
      <c r="K43">
        <v>8</v>
      </c>
    </row>
    <row r="44" spans="1:12">
      <c r="A44" t="s">
        <v>2900</v>
      </c>
      <c r="B44" t="s">
        <v>2899</v>
      </c>
      <c r="C44" t="s">
        <v>334</v>
      </c>
      <c r="D44" t="s">
        <v>338</v>
      </c>
      <c r="E44" t="s">
        <v>2783</v>
      </c>
      <c r="F44" t="s">
        <v>322</v>
      </c>
      <c r="G44">
        <v>0</v>
      </c>
      <c r="H44" t="s">
        <v>415</v>
      </c>
      <c r="I44">
        <v>1977</v>
      </c>
      <c r="J44">
        <v>2014</v>
      </c>
      <c r="K44">
        <v>23</v>
      </c>
    </row>
    <row r="45" spans="1:12">
      <c r="A45" t="s">
        <v>2902</v>
      </c>
      <c r="B45" t="s">
        <v>2901</v>
      </c>
      <c r="C45" t="s">
        <v>334</v>
      </c>
      <c r="D45" t="s">
        <v>338</v>
      </c>
      <c r="E45" t="s">
        <v>2783</v>
      </c>
      <c r="F45" t="s">
        <v>322</v>
      </c>
      <c r="G45">
        <v>0</v>
      </c>
      <c r="H45" t="s">
        <v>415</v>
      </c>
      <c r="I45">
        <v>1977</v>
      </c>
      <c r="J45">
        <v>2014</v>
      </c>
      <c r="K45">
        <v>23</v>
      </c>
    </row>
    <row r="46" spans="1:12">
      <c r="A46" t="s">
        <v>2905</v>
      </c>
      <c r="B46" t="s">
        <v>2904</v>
      </c>
      <c r="C46" t="s">
        <v>334</v>
      </c>
      <c r="D46" t="s">
        <v>338</v>
      </c>
      <c r="E46" t="s">
        <v>2783</v>
      </c>
      <c r="F46" t="s">
        <v>322</v>
      </c>
      <c r="G46">
        <v>0</v>
      </c>
      <c r="H46" t="s">
        <v>415</v>
      </c>
      <c r="I46">
        <v>1998</v>
      </c>
      <c r="J46">
        <v>2014</v>
      </c>
      <c r="K46">
        <v>9</v>
      </c>
    </row>
    <row r="47" spans="1:12">
      <c r="A47" t="s">
        <v>2907</v>
      </c>
      <c r="B47" t="s">
        <v>2906</v>
      </c>
      <c r="C47" t="s">
        <v>382</v>
      </c>
      <c r="D47" t="s">
        <v>310</v>
      </c>
      <c r="E47" t="s">
        <v>310</v>
      </c>
      <c r="F47" t="s">
        <v>322</v>
      </c>
      <c r="G47">
        <v>0</v>
      </c>
      <c r="H47">
        <v>100</v>
      </c>
      <c r="I47">
        <v>1977</v>
      </c>
      <c r="J47">
        <v>2014</v>
      </c>
      <c r="K47">
        <v>23</v>
      </c>
    </row>
    <row r="48" spans="1:12">
      <c r="A48" t="s">
        <v>2908</v>
      </c>
      <c r="B48" t="s">
        <v>2909</v>
      </c>
      <c r="C48" t="s">
        <v>334</v>
      </c>
      <c r="D48" t="s">
        <v>338</v>
      </c>
      <c r="E48" t="s">
        <v>2783</v>
      </c>
      <c r="F48" t="s">
        <v>322</v>
      </c>
      <c r="G48">
        <v>0</v>
      </c>
      <c r="H48" t="s">
        <v>415</v>
      </c>
      <c r="I48">
        <v>1977</v>
      </c>
      <c r="J48">
        <v>2014</v>
      </c>
      <c r="K48">
        <v>23</v>
      </c>
    </row>
    <row r="49" spans="1:12">
      <c r="A49" t="s">
        <v>2911</v>
      </c>
      <c r="B49" t="s">
        <v>2910</v>
      </c>
      <c r="C49" t="s">
        <v>334</v>
      </c>
      <c r="D49" t="s">
        <v>338</v>
      </c>
      <c r="E49" t="s">
        <v>2783</v>
      </c>
      <c r="F49" t="s">
        <v>322</v>
      </c>
      <c r="G49">
        <v>0</v>
      </c>
      <c r="H49" t="s">
        <v>415</v>
      </c>
      <c r="I49">
        <v>1977</v>
      </c>
      <c r="J49">
        <v>2014</v>
      </c>
      <c r="K49">
        <v>23</v>
      </c>
    </row>
    <row r="51" spans="1:12">
      <c r="A51" s="15" t="s">
        <v>502</v>
      </c>
    </row>
    <row r="52" spans="1:12">
      <c r="A52" t="s">
        <v>2789</v>
      </c>
      <c r="B52" t="s">
        <v>2788</v>
      </c>
      <c r="C52" t="s">
        <v>300</v>
      </c>
      <c r="D52" t="s">
        <v>310</v>
      </c>
      <c r="E52" t="s">
        <v>310</v>
      </c>
      <c r="F52" t="s">
        <v>303</v>
      </c>
      <c r="G52" t="s">
        <v>310</v>
      </c>
      <c r="H52" t="s">
        <v>310</v>
      </c>
      <c r="I52">
        <v>1977</v>
      </c>
      <c r="J52">
        <v>2014</v>
      </c>
      <c r="K52">
        <v>23</v>
      </c>
    </row>
    <row r="53" spans="1:12">
      <c r="A53" t="s">
        <v>2830</v>
      </c>
      <c r="B53" t="s">
        <v>2831</v>
      </c>
      <c r="C53" t="s">
        <v>300</v>
      </c>
      <c r="D53" t="s">
        <v>310</v>
      </c>
      <c r="E53" t="s">
        <v>310</v>
      </c>
      <c r="F53" t="s">
        <v>303</v>
      </c>
      <c r="G53" t="s">
        <v>310</v>
      </c>
      <c r="H53" t="s">
        <v>310</v>
      </c>
      <c r="I53">
        <v>1977</v>
      </c>
      <c r="J53">
        <v>2014</v>
      </c>
      <c r="K53">
        <v>23</v>
      </c>
    </row>
    <row r="54" spans="1:12">
      <c r="A54" t="s">
        <v>2832</v>
      </c>
      <c r="B54" t="s">
        <v>2833</v>
      </c>
      <c r="C54" t="s">
        <v>300</v>
      </c>
      <c r="D54" t="s">
        <v>310</v>
      </c>
      <c r="E54" t="s">
        <v>310</v>
      </c>
      <c r="F54" t="s">
        <v>303</v>
      </c>
      <c r="G54" t="s">
        <v>310</v>
      </c>
      <c r="H54" t="s">
        <v>310</v>
      </c>
      <c r="I54">
        <v>1977</v>
      </c>
      <c r="J54">
        <v>2014</v>
      </c>
      <c r="K54">
        <v>23</v>
      </c>
    </row>
    <row r="55" spans="1:12">
      <c r="A55" t="s">
        <v>2834</v>
      </c>
      <c r="B55" t="s">
        <v>2835</v>
      </c>
      <c r="C55" t="s">
        <v>300</v>
      </c>
      <c r="D55" t="s">
        <v>310</v>
      </c>
      <c r="E55" t="s">
        <v>310</v>
      </c>
      <c r="F55" t="s">
        <v>303</v>
      </c>
      <c r="G55" t="s">
        <v>310</v>
      </c>
      <c r="H55" t="s">
        <v>310</v>
      </c>
      <c r="I55">
        <v>1986</v>
      </c>
      <c r="J55">
        <v>2014</v>
      </c>
      <c r="K55">
        <v>15</v>
      </c>
    </row>
    <row r="56" spans="1:12">
      <c r="A56" t="s">
        <v>2836</v>
      </c>
      <c r="B56" t="s">
        <v>2837</v>
      </c>
      <c r="C56" t="s">
        <v>300</v>
      </c>
      <c r="D56" t="s">
        <v>310</v>
      </c>
      <c r="E56" t="s">
        <v>310</v>
      </c>
      <c r="F56" t="s">
        <v>303</v>
      </c>
      <c r="G56" t="s">
        <v>310</v>
      </c>
      <c r="H56" t="s">
        <v>310</v>
      </c>
      <c r="I56">
        <v>1977</v>
      </c>
      <c r="J56">
        <v>2014</v>
      </c>
      <c r="K56">
        <v>23</v>
      </c>
    </row>
    <row r="57" spans="1:12">
      <c r="A57" t="s">
        <v>2838</v>
      </c>
      <c r="B57" t="s">
        <v>2839</v>
      </c>
      <c r="C57" t="s">
        <v>300</v>
      </c>
      <c r="D57" t="s">
        <v>310</v>
      </c>
      <c r="E57" t="s">
        <v>310</v>
      </c>
      <c r="F57" t="s">
        <v>303</v>
      </c>
      <c r="G57" t="s">
        <v>310</v>
      </c>
      <c r="H57" t="s">
        <v>310</v>
      </c>
      <c r="I57">
        <v>1977</v>
      </c>
      <c r="J57">
        <v>2014</v>
      </c>
      <c r="K57">
        <v>23</v>
      </c>
    </row>
    <row r="58" spans="1:12">
      <c r="A58" t="s">
        <v>2840</v>
      </c>
      <c r="B58" t="s">
        <v>2841</v>
      </c>
      <c r="C58" t="s">
        <v>300</v>
      </c>
      <c r="D58" t="s">
        <v>310</v>
      </c>
      <c r="E58" t="s">
        <v>310</v>
      </c>
      <c r="F58" t="s">
        <v>303</v>
      </c>
      <c r="G58" t="s">
        <v>310</v>
      </c>
      <c r="H58" t="s">
        <v>310</v>
      </c>
      <c r="I58">
        <v>1977</v>
      </c>
      <c r="J58">
        <v>2014</v>
      </c>
      <c r="K58">
        <v>23</v>
      </c>
    </row>
    <row r="59" spans="1:12">
      <c r="A59" t="s">
        <v>2842</v>
      </c>
      <c r="B59" t="s">
        <v>2843</v>
      </c>
      <c r="C59" t="s">
        <v>300</v>
      </c>
      <c r="D59" t="s">
        <v>310</v>
      </c>
      <c r="E59" t="s">
        <v>310</v>
      </c>
      <c r="F59" t="s">
        <v>322</v>
      </c>
      <c r="G59" t="s">
        <v>310</v>
      </c>
      <c r="H59" t="s">
        <v>310</v>
      </c>
      <c r="I59">
        <v>1977</v>
      </c>
      <c r="J59">
        <v>2014</v>
      </c>
      <c r="K59">
        <v>23</v>
      </c>
    </row>
    <row r="60" spans="1:12">
      <c r="A60" t="s">
        <v>2844</v>
      </c>
      <c r="B60" t="s">
        <v>2845</v>
      </c>
      <c r="C60" t="s">
        <v>300</v>
      </c>
      <c r="D60" t="s">
        <v>310</v>
      </c>
      <c r="E60" t="s">
        <v>310</v>
      </c>
      <c r="F60" t="s">
        <v>303</v>
      </c>
      <c r="G60" t="s">
        <v>310</v>
      </c>
      <c r="H60" t="s">
        <v>310</v>
      </c>
      <c r="I60">
        <v>1977</v>
      </c>
      <c r="J60">
        <v>2014</v>
      </c>
      <c r="K60">
        <v>23</v>
      </c>
    </row>
    <row r="61" spans="1:12">
      <c r="A61" t="s">
        <v>2846</v>
      </c>
      <c r="B61" t="s">
        <v>2393</v>
      </c>
      <c r="C61" t="s">
        <v>300</v>
      </c>
      <c r="D61" t="s">
        <v>310</v>
      </c>
      <c r="E61" t="s">
        <v>310</v>
      </c>
      <c r="F61" t="s">
        <v>322</v>
      </c>
      <c r="G61" t="s">
        <v>310</v>
      </c>
      <c r="H61" t="s">
        <v>310</v>
      </c>
      <c r="I61">
        <v>1989</v>
      </c>
      <c r="J61">
        <v>2014</v>
      </c>
      <c r="K61">
        <v>13</v>
      </c>
    </row>
    <row r="62" spans="1:12">
      <c r="A62" t="s">
        <v>2847</v>
      </c>
      <c r="B62" t="s">
        <v>574</v>
      </c>
      <c r="C62" t="s">
        <v>300</v>
      </c>
      <c r="D62" t="s">
        <v>310</v>
      </c>
      <c r="E62" t="s">
        <v>310</v>
      </c>
      <c r="F62" t="s">
        <v>303</v>
      </c>
      <c r="G62" t="s">
        <v>310</v>
      </c>
      <c r="H62" t="s">
        <v>310</v>
      </c>
      <c r="I62">
        <v>1977</v>
      </c>
      <c r="J62">
        <v>2014</v>
      </c>
      <c r="K62">
        <v>23</v>
      </c>
    </row>
    <row r="63" spans="1:12">
      <c r="A63" t="s">
        <v>2848</v>
      </c>
      <c r="B63" t="s">
        <v>2849</v>
      </c>
      <c r="C63" t="s">
        <v>300</v>
      </c>
      <c r="D63" t="s">
        <v>310</v>
      </c>
      <c r="E63" t="s">
        <v>310</v>
      </c>
      <c r="F63" t="s">
        <v>322</v>
      </c>
      <c r="G63" t="s">
        <v>310</v>
      </c>
      <c r="H63" t="s">
        <v>310</v>
      </c>
      <c r="I63">
        <v>1977</v>
      </c>
      <c r="J63">
        <v>2014</v>
      </c>
      <c r="K63">
        <v>23</v>
      </c>
    </row>
    <row r="64" spans="1:12">
      <c r="A64" t="s">
        <v>2854</v>
      </c>
      <c r="B64" t="s">
        <v>2850</v>
      </c>
      <c r="C64" t="s">
        <v>300</v>
      </c>
      <c r="D64" t="s">
        <v>310</v>
      </c>
      <c r="E64" t="s">
        <v>310</v>
      </c>
      <c r="F64" t="s">
        <v>303</v>
      </c>
      <c r="G64" t="s">
        <v>310</v>
      </c>
      <c r="H64" t="s">
        <v>310</v>
      </c>
      <c r="I64">
        <v>1977</v>
      </c>
      <c r="J64">
        <v>2014</v>
      </c>
      <c r="K64">
        <v>23</v>
      </c>
      <c r="L64" t="s">
        <v>2851</v>
      </c>
    </row>
    <row r="65" spans="1:12">
      <c r="A65" t="s">
        <v>2855</v>
      </c>
      <c r="B65" t="s">
        <v>2852</v>
      </c>
      <c r="C65" t="s">
        <v>300</v>
      </c>
      <c r="D65" t="s">
        <v>310</v>
      </c>
      <c r="E65" t="s">
        <v>310</v>
      </c>
      <c r="F65" t="s">
        <v>303</v>
      </c>
      <c r="G65" t="s">
        <v>310</v>
      </c>
      <c r="H65" t="s">
        <v>310</v>
      </c>
      <c r="I65">
        <v>1977</v>
      </c>
      <c r="J65">
        <v>2014</v>
      </c>
      <c r="K65">
        <v>23</v>
      </c>
      <c r="L65" t="s">
        <v>2853</v>
      </c>
    </row>
  </sheetData>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08"/>
  <sheetViews>
    <sheetView zoomScale="85" zoomScaleNormal="85" workbookViewId="0">
      <selection activeCell="B7" sqref="B7"/>
    </sheetView>
  </sheetViews>
  <sheetFormatPr defaultColWidth="8.7109375" defaultRowHeight="15"/>
  <cols>
    <col min="1" max="1" width="13.7109375" style="48" customWidth="1"/>
    <col min="2" max="2" width="21.42578125" style="48" bestFit="1" customWidth="1"/>
    <col min="3" max="3" width="17" style="48" bestFit="1" customWidth="1"/>
    <col min="4" max="11" width="17" style="48" customWidth="1"/>
    <col min="12" max="12" width="10.5703125" style="48" bestFit="1" customWidth="1"/>
    <col min="13" max="13" width="11" style="48" bestFit="1" customWidth="1"/>
    <col min="14" max="14" width="10.140625" style="48" bestFit="1" customWidth="1"/>
    <col min="15" max="16384" width="8.7109375" style="48"/>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s="48" t="s">
        <v>6315</v>
      </c>
      <c r="B2" t="s">
        <v>6316</v>
      </c>
      <c r="C2" s="48" t="s">
        <v>382</v>
      </c>
      <c r="D2" s="48" t="s">
        <v>310</v>
      </c>
      <c r="E2" s="48" t="s">
        <v>310</v>
      </c>
      <c r="F2" s="48" t="s">
        <v>303</v>
      </c>
      <c r="G2" s="48" t="s">
        <v>310</v>
      </c>
      <c r="H2" s="48" t="s">
        <v>310</v>
      </c>
      <c r="I2" s="48">
        <v>2014</v>
      </c>
      <c r="J2" s="48">
        <v>2014</v>
      </c>
      <c r="K2" s="48">
        <v>1</v>
      </c>
    </row>
    <row r="3" spans="1:12">
      <c r="A3" s="48" t="s">
        <v>6317</v>
      </c>
      <c r="B3" s="48" t="s">
        <v>6318</v>
      </c>
      <c r="C3" s="48" t="s">
        <v>382</v>
      </c>
      <c r="D3" s="48" t="s">
        <v>310</v>
      </c>
      <c r="E3" s="48" t="s">
        <v>310</v>
      </c>
      <c r="F3" s="48" t="s">
        <v>303</v>
      </c>
      <c r="G3" s="48" t="s">
        <v>310</v>
      </c>
      <c r="H3" s="48" t="s">
        <v>310</v>
      </c>
      <c r="I3" s="48">
        <v>2014</v>
      </c>
      <c r="J3" s="48">
        <v>2014</v>
      </c>
      <c r="K3" s="48">
        <v>1</v>
      </c>
    </row>
    <row r="4" spans="1:12">
      <c r="A4" t="s">
        <v>6320</v>
      </c>
      <c r="B4" s="48" t="s">
        <v>6319</v>
      </c>
      <c r="C4" s="48" t="s">
        <v>334</v>
      </c>
      <c r="D4" s="48" t="s">
        <v>338</v>
      </c>
      <c r="E4" s="48" t="s">
        <v>335</v>
      </c>
      <c r="F4" s="48" t="s">
        <v>322</v>
      </c>
      <c r="G4" s="48" t="s">
        <v>310</v>
      </c>
      <c r="H4" s="48" t="s">
        <v>310</v>
      </c>
      <c r="I4" s="48">
        <v>2014</v>
      </c>
      <c r="J4" s="48">
        <v>2014</v>
      </c>
      <c r="K4" s="48">
        <v>1</v>
      </c>
    </row>
    <row r="5" spans="1:12">
      <c r="A5" s="48" t="s">
        <v>6322</v>
      </c>
      <c r="B5" s="48" t="s">
        <v>6321</v>
      </c>
      <c r="C5" s="48" t="s">
        <v>382</v>
      </c>
      <c r="D5" s="48" t="s">
        <v>338</v>
      </c>
      <c r="E5" s="48" t="s">
        <v>335</v>
      </c>
      <c r="F5" s="48" t="s">
        <v>322</v>
      </c>
      <c r="G5" s="48" t="s">
        <v>310</v>
      </c>
      <c r="H5" s="48" t="s">
        <v>310</v>
      </c>
      <c r="I5" s="48">
        <v>2014</v>
      </c>
      <c r="J5" s="48">
        <v>2014</v>
      </c>
      <c r="K5" s="48">
        <v>1</v>
      </c>
    </row>
    <row r="6" spans="1:12">
      <c r="A6" s="48" t="s">
        <v>6324</v>
      </c>
      <c r="B6" s="48" t="s">
        <v>6323</v>
      </c>
      <c r="C6" s="48" t="s">
        <v>334</v>
      </c>
      <c r="D6" s="48" t="s">
        <v>338</v>
      </c>
      <c r="E6" s="48" t="s">
        <v>335</v>
      </c>
      <c r="F6" s="48" t="s">
        <v>322</v>
      </c>
      <c r="G6" s="48" t="s">
        <v>310</v>
      </c>
      <c r="H6" s="48" t="s">
        <v>310</v>
      </c>
      <c r="I6" s="48">
        <v>2014</v>
      </c>
      <c r="J6" s="48">
        <v>2014</v>
      </c>
      <c r="K6" s="48">
        <v>1</v>
      </c>
    </row>
    <row r="7" spans="1:12">
      <c r="A7" s="48" t="s">
        <v>6326</v>
      </c>
      <c r="B7" s="48" t="s">
        <v>6325</v>
      </c>
      <c r="C7" s="48" t="s">
        <v>382</v>
      </c>
      <c r="D7" s="48" t="s">
        <v>338</v>
      </c>
      <c r="E7" s="48" t="s">
        <v>335</v>
      </c>
      <c r="F7" s="48" t="s">
        <v>322</v>
      </c>
      <c r="G7" s="48" t="s">
        <v>310</v>
      </c>
      <c r="H7" s="48" t="s">
        <v>310</v>
      </c>
      <c r="I7" s="48">
        <v>2014</v>
      </c>
      <c r="J7" s="48">
        <v>2014</v>
      </c>
      <c r="K7" s="48">
        <v>1</v>
      </c>
    </row>
    <row r="8" spans="1:12">
      <c r="A8" s="42" t="s">
        <v>6327</v>
      </c>
      <c r="B8" s="42" t="s">
        <v>6328</v>
      </c>
      <c r="C8" s="48" t="s">
        <v>382</v>
      </c>
      <c r="D8" s="48" t="s">
        <v>310</v>
      </c>
      <c r="E8" s="48" t="s">
        <v>310</v>
      </c>
      <c r="F8" s="48" t="s">
        <v>303</v>
      </c>
      <c r="G8" s="48" t="s">
        <v>310</v>
      </c>
      <c r="H8" s="48" t="s">
        <v>310</v>
      </c>
      <c r="I8" s="48">
        <v>2014</v>
      </c>
      <c r="J8" s="48">
        <v>2014</v>
      </c>
      <c r="K8" s="48">
        <v>1</v>
      </c>
    </row>
    <row r="9" spans="1:12">
      <c r="A9" s="42" t="s">
        <v>6329</v>
      </c>
      <c r="B9" s="42" t="s">
        <v>6330</v>
      </c>
      <c r="C9" s="48" t="s">
        <v>382</v>
      </c>
      <c r="D9" s="48" t="s">
        <v>310</v>
      </c>
      <c r="E9" s="48" t="s">
        <v>310</v>
      </c>
      <c r="F9" s="48" t="s">
        <v>303</v>
      </c>
      <c r="G9" s="48" t="s">
        <v>310</v>
      </c>
      <c r="H9" s="48" t="s">
        <v>310</v>
      </c>
      <c r="I9" s="48">
        <v>2014</v>
      </c>
      <c r="J9" s="48">
        <v>2014</v>
      </c>
      <c r="K9" s="48">
        <v>1</v>
      </c>
    </row>
    <row r="10" spans="1:12">
      <c r="A10" s="42" t="s">
        <v>6331</v>
      </c>
      <c r="B10" s="42" t="s">
        <v>6332</v>
      </c>
      <c r="C10" s="48" t="s">
        <v>382</v>
      </c>
      <c r="D10" s="48" t="s">
        <v>310</v>
      </c>
      <c r="E10" s="48" t="s">
        <v>310</v>
      </c>
      <c r="F10" s="48" t="s">
        <v>303</v>
      </c>
      <c r="G10" s="48" t="s">
        <v>310</v>
      </c>
      <c r="H10" s="48" t="s">
        <v>310</v>
      </c>
      <c r="I10" s="48">
        <v>2014</v>
      </c>
      <c r="J10" s="48">
        <v>2014</v>
      </c>
      <c r="K10" s="48">
        <v>1</v>
      </c>
    </row>
    <row r="11" spans="1:12">
      <c r="A11" s="42" t="s">
        <v>6333</v>
      </c>
      <c r="B11" s="42" t="s">
        <v>6334</v>
      </c>
      <c r="C11" s="48" t="s">
        <v>382</v>
      </c>
      <c r="D11" s="48" t="s">
        <v>310</v>
      </c>
      <c r="E11" s="48" t="s">
        <v>310</v>
      </c>
      <c r="F11" s="48" t="s">
        <v>303</v>
      </c>
      <c r="G11" s="48" t="s">
        <v>310</v>
      </c>
      <c r="H11" s="48" t="s">
        <v>310</v>
      </c>
      <c r="I11" s="48">
        <v>2014</v>
      </c>
      <c r="J11" s="48">
        <v>2014</v>
      </c>
      <c r="K11" s="48">
        <v>1</v>
      </c>
    </row>
    <row r="12" spans="1:12">
      <c r="A12" s="42" t="s">
        <v>6335</v>
      </c>
      <c r="B12" s="42" t="s">
        <v>6336</v>
      </c>
      <c r="C12" s="48" t="s">
        <v>382</v>
      </c>
      <c r="D12" s="48" t="s">
        <v>310</v>
      </c>
      <c r="E12" s="48" t="s">
        <v>310</v>
      </c>
      <c r="F12" s="48" t="s">
        <v>303</v>
      </c>
      <c r="G12" s="48" t="s">
        <v>310</v>
      </c>
      <c r="H12" s="48" t="s">
        <v>310</v>
      </c>
      <c r="I12" s="48">
        <v>2014</v>
      </c>
      <c r="J12" s="48">
        <v>2014</v>
      </c>
      <c r="K12" s="48">
        <v>1</v>
      </c>
    </row>
    <row r="13" spans="1:12">
      <c r="A13" s="42" t="s">
        <v>6337</v>
      </c>
      <c r="B13" s="42" t="s">
        <v>6338</v>
      </c>
      <c r="C13" s="48" t="s">
        <v>382</v>
      </c>
      <c r="D13" s="48" t="s">
        <v>310</v>
      </c>
      <c r="E13" s="48" t="s">
        <v>310</v>
      </c>
      <c r="F13" s="48" t="s">
        <v>303</v>
      </c>
      <c r="G13" s="48" t="s">
        <v>310</v>
      </c>
      <c r="H13" s="48" t="s">
        <v>310</v>
      </c>
      <c r="I13" s="48">
        <v>2014</v>
      </c>
      <c r="J13" s="48">
        <v>2014</v>
      </c>
      <c r="K13" s="48">
        <v>1</v>
      </c>
    </row>
    <row r="14" spans="1:12">
      <c r="A14" s="42" t="s">
        <v>6339</v>
      </c>
      <c r="B14" s="42" t="s">
        <v>6340</v>
      </c>
      <c r="C14" s="48" t="s">
        <v>382</v>
      </c>
      <c r="D14" s="48" t="s">
        <v>310</v>
      </c>
      <c r="E14" s="48" t="s">
        <v>310</v>
      </c>
      <c r="F14" s="48" t="s">
        <v>303</v>
      </c>
      <c r="G14" s="48" t="s">
        <v>310</v>
      </c>
      <c r="H14" s="48" t="s">
        <v>310</v>
      </c>
      <c r="I14" s="48">
        <v>2014</v>
      </c>
      <c r="J14" s="48">
        <v>2014</v>
      </c>
      <c r="K14" s="48">
        <v>1</v>
      </c>
    </row>
    <row r="15" spans="1:12">
      <c r="A15" s="42" t="s">
        <v>6341</v>
      </c>
      <c r="B15" s="42" t="s">
        <v>6342</v>
      </c>
      <c r="C15" s="48" t="s">
        <v>382</v>
      </c>
      <c r="D15" s="48" t="s">
        <v>310</v>
      </c>
      <c r="E15" s="48" t="s">
        <v>310</v>
      </c>
      <c r="F15" s="48" t="s">
        <v>303</v>
      </c>
      <c r="G15" s="48" t="s">
        <v>310</v>
      </c>
      <c r="H15" s="48" t="s">
        <v>310</v>
      </c>
      <c r="I15" s="48">
        <v>2014</v>
      </c>
      <c r="J15" s="48">
        <v>2014</v>
      </c>
      <c r="K15" s="48">
        <v>1</v>
      </c>
    </row>
    <row r="16" spans="1:12">
      <c r="A16" s="42" t="s">
        <v>6343</v>
      </c>
      <c r="B16" s="42" t="s">
        <v>6344</v>
      </c>
      <c r="C16" s="48" t="s">
        <v>382</v>
      </c>
      <c r="D16" s="48" t="s">
        <v>310</v>
      </c>
      <c r="E16" s="48" t="s">
        <v>310</v>
      </c>
      <c r="F16" s="48" t="s">
        <v>303</v>
      </c>
      <c r="G16" s="48" t="s">
        <v>310</v>
      </c>
      <c r="H16" s="48" t="s">
        <v>310</v>
      </c>
      <c r="I16" s="48">
        <v>2014</v>
      </c>
      <c r="J16" s="48">
        <v>2014</v>
      </c>
      <c r="K16" s="48">
        <v>1</v>
      </c>
    </row>
    <row r="17" spans="1:11">
      <c r="A17" s="42" t="s">
        <v>6345</v>
      </c>
      <c r="B17" s="42" t="s">
        <v>6346</v>
      </c>
      <c r="C17" s="48" t="s">
        <v>382</v>
      </c>
      <c r="D17" s="48" t="s">
        <v>310</v>
      </c>
      <c r="E17" s="48" t="s">
        <v>310</v>
      </c>
      <c r="F17" s="48" t="s">
        <v>303</v>
      </c>
      <c r="G17" s="48" t="s">
        <v>310</v>
      </c>
      <c r="H17" s="48" t="s">
        <v>310</v>
      </c>
      <c r="I17" s="48">
        <v>2014</v>
      </c>
      <c r="J17" s="48">
        <v>2014</v>
      </c>
      <c r="K17" s="48">
        <v>1</v>
      </c>
    </row>
    <row r="18" spans="1:11">
      <c r="A18" s="42" t="s">
        <v>6347</v>
      </c>
      <c r="B18" s="42" t="s">
        <v>6348</v>
      </c>
      <c r="C18" s="48" t="s">
        <v>382</v>
      </c>
      <c r="D18" s="48" t="s">
        <v>310</v>
      </c>
      <c r="E18" s="48" t="s">
        <v>310</v>
      </c>
      <c r="F18" s="48" t="s">
        <v>303</v>
      </c>
      <c r="G18" s="48" t="s">
        <v>310</v>
      </c>
      <c r="H18" s="48" t="s">
        <v>310</v>
      </c>
      <c r="I18" s="48">
        <v>2014</v>
      </c>
      <c r="J18" s="48">
        <v>2014</v>
      </c>
      <c r="K18" s="48">
        <v>1</v>
      </c>
    </row>
    <row r="19" spans="1:11">
      <c r="A19" s="42" t="s">
        <v>6349</v>
      </c>
      <c r="B19" s="42" t="s">
        <v>6350</v>
      </c>
      <c r="C19" s="48" t="s">
        <v>382</v>
      </c>
      <c r="D19" s="48" t="s">
        <v>310</v>
      </c>
      <c r="E19" s="48" t="s">
        <v>310</v>
      </c>
      <c r="F19" s="48" t="s">
        <v>303</v>
      </c>
      <c r="G19" s="48" t="s">
        <v>310</v>
      </c>
      <c r="H19" s="48" t="s">
        <v>310</v>
      </c>
      <c r="I19" s="48">
        <v>2014</v>
      </c>
      <c r="J19" s="48">
        <v>2014</v>
      </c>
      <c r="K19" s="48">
        <v>1</v>
      </c>
    </row>
    <row r="20" spans="1:11">
      <c r="A20" s="42" t="s">
        <v>6351</v>
      </c>
      <c r="B20" s="42" t="s">
        <v>6352</v>
      </c>
      <c r="C20" s="48" t="s">
        <v>382</v>
      </c>
      <c r="D20" s="48" t="s">
        <v>310</v>
      </c>
      <c r="E20" s="48" t="s">
        <v>310</v>
      </c>
      <c r="F20" s="48" t="s">
        <v>303</v>
      </c>
      <c r="G20" s="48" t="s">
        <v>310</v>
      </c>
      <c r="H20" s="48" t="s">
        <v>310</v>
      </c>
      <c r="I20" s="48">
        <v>2014</v>
      </c>
      <c r="J20" s="48">
        <v>2014</v>
      </c>
      <c r="K20" s="48">
        <v>1</v>
      </c>
    </row>
    <row r="21" spans="1:11">
      <c r="A21" s="42" t="s">
        <v>6353</v>
      </c>
      <c r="B21" s="42" t="s">
        <v>6354</v>
      </c>
      <c r="C21" s="48" t="s">
        <v>382</v>
      </c>
      <c r="D21" s="48" t="s">
        <v>310</v>
      </c>
      <c r="E21" s="48" t="s">
        <v>310</v>
      </c>
      <c r="F21" s="48" t="s">
        <v>303</v>
      </c>
      <c r="G21" s="48" t="s">
        <v>310</v>
      </c>
      <c r="H21" s="48" t="s">
        <v>310</v>
      </c>
      <c r="I21" s="48">
        <v>2014</v>
      </c>
      <c r="J21" s="48">
        <v>2014</v>
      </c>
      <c r="K21" s="48">
        <v>1</v>
      </c>
    </row>
    <row r="22" spans="1:11">
      <c r="A22" s="42" t="s">
        <v>6355</v>
      </c>
      <c r="B22" s="42" t="s">
        <v>6356</v>
      </c>
      <c r="C22" s="48" t="s">
        <v>382</v>
      </c>
      <c r="D22" s="48" t="s">
        <v>310</v>
      </c>
      <c r="E22" s="48" t="s">
        <v>310</v>
      </c>
      <c r="F22" s="48" t="s">
        <v>303</v>
      </c>
      <c r="G22" s="48" t="s">
        <v>310</v>
      </c>
      <c r="H22" s="48" t="s">
        <v>310</v>
      </c>
      <c r="I22" s="48">
        <v>2014</v>
      </c>
      <c r="J22" s="48">
        <v>2014</v>
      </c>
      <c r="K22" s="48">
        <v>1</v>
      </c>
    </row>
    <row r="23" spans="1:11">
      <c r="A23" s="42" t="s">
        <v>6357</v>
      </c>
      <c r="B23" s="42" t="s">
        <v>6358</v>
      </c>
      <c r="C23" s="48" t="s">
        <v>382</v>
      </c>
      <c r="D23" s="48" t="s">
        <v>310</v>
      </c>
      <c r="E23" s="48" t="s">
        <v>310</v>
      </c>
      <c r="F23" s="48" t="s">
        <v>303</v>
      </c>
      <c r="G23" s="48" t="s">
        <v>310</v>
      </c>
      <c r="H23" s="48" t="s">
        <v>310</v>
      </c>
      <c r="I23" s="48">
        <v>2014</v>
      </c>
      <c r="J23" s="48">
        <v>2014</v>
      </c>
      <c r="K23" s="48">
        <v>1</v>
      </c>
    </row>
    <row r="24" spans="1:11">
      <c r="A24" s="42" t="s">
        <v>6359</v>
      </c>
      <c r="B24" s="42" t="s">
        <v>6360</v>
      </c>
      <c r="C24" s="48" t="s">
        <v>382</v>
      </c>
      <c r="D24" s="48" t="s">
        <v>310</v>
      </c>
      <c r="E24" s="48" t="s">
        <v>310</v>
      </c>
      <c r="F24" s="48" t="s">
        <v>303</v>
      </c>
      <c r="G24" s="48" t="s">
        <v>310</v>
      </c>
      <c r="H24" s="48" t="s">
        <v>310</v>
      </c>
      <c r="I24" s="48">
        <v>2014</v>
      </c>
      <c r="J24" s="48">
        <v>2014</v>
      </c>
      <c r="K24" s="48">
        <v>1</v>
      </c>
    </row>
    <row r="25" spans="1:11">
      <c r="A25" s="42" t="s">
        <v>6361</v>
      </c>
      <c r="B25" s="42" t="s">
        <v>6362</v>
      </c>
      <c r="C25" s="48" t="s">
        <v>382</v>
      </c>
      <c r="D25" s="48" t="s">
        <v>310</v>
      </c>
      <c r="E25" s="48" t="s">
        <v>310</v>
      </c>
      <c r="F25" s="48" t="s">
        <v>303</v>
      </c>
      <c r="G25" s="48" t="s">
        <v>310</v>
      </c>
      <c r="H25" s="48" t="s">
        <v>310</v>
      </c>
      <c r="I25" s="48">
        <v>2014</v>
      </c>
      <c r="J25" s="48">
        <v>2014</v>
      </c>
      <c r="K25" s="48">
        <v>1</v>
      </c>
    </row>
    <row r="26" spans="1:11">
      <c r="A26" s="42" t="s">
        <v>6364</v>
      </c>
      <c r="B26" s="42" t="s">
        <v>6363</v>
      </c>
      <c r="C26" s="48" t="s">
        <v>382</v>
      </c>
      <c r="D26" s="48" t="s">
        <v>338</v>
      </c>
      <c r="E26" s="48" t="s">
        <v>335</v>
      </c>
      <c r="F26" s="48" t="s">
        <v>322</v>
      </c>
      <c r="G26" s="48">
        <v>0</v>
      </c>
      <c r="H26" s="20">
        <v>9999999</v>
      </c>
      <c r="I26" s="48">
        <v>2014</v>
      </c>
      <c r="J26" s="48">
        <v>2014</v>
      </c>
      <c r="K26" s="48">
        <v>1</v>
      </c>
    </row>
    <row r="27" spans="1:11">
      <c r="A27" s="42" t="s">
        <v>6366</v>
      </c>
      <c r="B27" s="42" t="s">
        <v>6365</v>
      </c>
      <c r="C27" s="48" t="s">
        <v>382</v>
      </c>
      <c r="D27" s="48" t="s">
        <v>338</v>
      </c>
      <c r="E27" s="48" t="s">
        <v>335</v>
      </c>
      <c r="F27" s="48" t="s">
        <v>322</v>
      </c>
      <c r="G27" s="48">
        <v>0</v>
      </c>
      <c r="H27" s="20">
        <v>9999999</v>
      </c>
      <c r="I27" s="48">
        <v>2014</v>
      </c>
      <c r="J27" s="48">
        <v>2014</v>
      </c>
      <c r="K27" s="48">
        <v>1</v>
      </c>
    </row>
    <row r="28" spans="1:11">
      <c r="A28" s="42" t="s">
        <v>6367</v>
      </c>
      <c r="B28" s="42" t="s">
        <v>6368</v>
      </c>
      <c r="C28" s="48" t="s">
        <v>382</v>
      </c>
      <c r="D28" s="48" t="s">
        <v>338</v>
      </c>
      <c r="E28" s="48" t="s">
        <v>335</v>
      </c>
      <c r="F28" s="48" t="s">
        <v>322</v>
      </c>
      <c r="G28" s="48">
        <v>0</v>
      </c>
      <c r="H28" s="20">
        <v>9999999</v>
      </c>
      <c r="I28" s="48">
        <v>2014</v>
      </c>
      <c r="J28" s="48">
        <v>2014</v>
      </c>
      <c r="K28" s="48">
        <v>1</v>
      </c>
    </row>
    <row r="29" spans="1:11">
      <c r="A29" s="42" t="s">
        <v>6369</v>
      </c>
      <c r="B29" s="42" t="s">
        <v>6370</v>
      </c>
      <c r="C29" s="48" t="s">
        <v>382</v>
      </c>
      <c r="D29" s="48" t="s">
        <v>338</v>
      </c>
      <c r="E29" s="48" t="s">
        <v>335</v>
      </c>
      <c r="F29" s="48" t="s">
        <v>322</v>
      </c>
      <c r="G29" s="48">
        <v>0</v>
      </c>
      <c r="H29" s="20">
        <v>9999999</v>
      </c>
      <c r="I29" s="48">
        <v>2014</v>
      </c>
      <c r="J29" s="48">
        <v>2014</v>
      </c>
      <c r="K29" s="48">
        <v>1</v>
      </c>
    </row>
    <row r="30" spans="1:11">
      <c r="A30" s="42" t="s">
        <v>6371</v>
      </c>
      <c r="B30" s="42" t="s">
        <v>6372</v>
      </c>
      <c r="C30" s="48" t="s">
        <v>382</v>
      </c>
      <c r="D30" s="48" t="s">
        <v>338</v>
      </c>
      <c r="E30" s="48" t="s">
        <v>335</v>
      </c>
      <c r="F30" s="48" t="s">
        <v>322</v>
      </c>
      <c r="G30" s="48">
        <v>0</v>
      </c>
      <c r="H30" s="20">
        <v>9999999</v>
      </c>
      <c r="I30" s="48">
        <v>2014</v>
      </c>
      <c r="J30" s="48">
        <v>2014</v>
      </c>
      <c r="K30" s="48">
        <v>1</v>
      </c>
    </row>
    <row r="31" spans="1:11">
      <c r="A31" s="42" t="s">
        <v>6373</v>
      </c>
      <c r="B31" s="42" t="s">
        <v>6374</v>
      </c>
      <c r="C31" s="48" t="s">
        <v>382</v>
      </c>
      <c r="D31" s="48" t="s">
        <v>338</v>
      </c>
      <c r="E31" s="48" t="s">
        <v>335</v>
      </c>
      <c r="F31" s="48" t="s">
        <v>322</v>
      </c>
      <c r="G31" s="48">
        <v>0</v>
      </c>
      <c r="H31" s="20">
        <v>9999999</v>
      </c>
      <c r="I31" s="48">
        <v>2014</v>
      </c>
      <c r="J31" s="48">
        <v>2014</v>
      </c>
      <c r="K31" s="48">
        <v>1</v>
      </c>
    </row>
    <row r="32" spans="1:11">
      <c r="A32" s="42" t="s">
        <v>6375</v>
      </c>
      <c r="B32" s="42" t="s">
        <v>6376</v>
      </c>
      <c r="C32" s="48" t="s">
        <v>382</v>
      </c>
      <c r="D32" s="48" t="s">
        <v>338</v>
      </c>
      <c r="E32" s="48" t="s">
        <v>335</v>
      </c>
      <c r="F32" s="48" t="s">
        <v>322</v>
      </c>
      <c r="G32" s="48">
        <v>0</v>
      </c>
      <c r="H32" s="20">
        <v>9999999</v>
      </c>
      <c r="I32" s="48">
        <v>2014</v>
      </c>
      <c r="J32" s="48">
        <v>2014</v>
      </c>
      <c r="K32" s="48">
        <v>1</v>
      </c>
    </row>
    <row r="33" spans="1:11">
      <c r="A33" s="42" t="s">
        <v>6377</v>
      </c>
      <c r="B33" s="42" t="s">
        <v>6378</v>
      </c>
      <c r="C33" s="48" t="s">
        <v>382</v>
      </c>
      <c r="D33" s="48" t="s">
        <v>338</v>
      </c>
      <c r="E33" s="48" t="s">
        <v>335</v>
      </c>
      <c r="F33" s="48" t="s">
        <v>322</v>
      </c>
      <c r="G33" s="48">
        <v>0</v>
      </c>
      <c r="H33" s="20">
        <v>9999999</v>
      </c>
      <c r="I33" s="48">
        <v>2014</v>
      </c>
      <c r="J33" s="48">
        <v>2014</v>
      </c>
      <c r="K33" s="48">
        <v>1</v>
      </c>
    </row>
    <row r="34" spans="1:11">
      <c r="A34" s="42" t="s">
        <v>6379</v>
      </c>
      <c r="B34" s="42" t="s">
        <v>6380</v>
      </c>
      <c r="C34" s="48" t="s">
        <v>382</v>
      </c>
      <c r="D34" s="48" t="s">
        <v>338</v>
      </c>
      <c r="E34" s="48" t="s">
        <v>335</v>
      </c>
      <c r="F34" s="48" t="s">
        <v>322</v>
      </c>
      <c r="G34" s="48">
        <v>0</v>
      </c>
      <c r="H34" s="20">
        <v>9999999</v>
      </c>
      <c r="I34" s="48">
        <v>2014</v>
      </c>
      <c r="J34" s="48">
        <v>2014</v>
      </c>
      <c r="K34" s="48">
        <v>1</v>
      </c>
    </row>
    <row r="35" spans="1:11">
      <c r="A35" s="42" t="s">
        <v>6381</v>
      </c>
      <c r="B35" s="42" t="s">
        <v>6382</v>
      </c>
      <c r="C35" s="48" t="s">
        <v>382</v>
      </c>
      <c r="D35" s="48" t="s">
        <v>338</v>
      </c>
      <c r="E35" s="48" t="s">
        <v>335</v>
      </c>
      <c r="F35" s="48" t="s">
        <v>322</v>
      </c>
      <c r="G35" s="48">
        <v>0</v>
      </c>
      <c r="H35" s="20">
        <v>9999999</v>
      </c>
      <c r="I35" s="48">
        <v>2014</v>
      </c>
      <c r="J35" s="48">
        <v>2014</v>
      </c>
      <c r="K35" s="48">
        <v>1</v>
      </c>
    </row>
    <row r="36" spans="1:11">
      <c r="A36" s="42" t="s">
        <v>6383</v>
      </c>
      <c r="B36" s="42" t="s">
        <v>6384</v>
      </c>
      <c r="C36" s="48" t="s">
        <v>382</v>
      </c>
      <c r="D36" s="48" t="s">
        <v>338</v>
      </c>
      <c r="E36" s="48" t="s">
        <v>335</v>
      </c>
      <c r="F36" s="48" t="s">
        <v>322</v>
      </c>
      <c r="G36" s="48">
        <v>1</v>
      </c>
      <c r="H36" s="20">
        <v>9999999</v>
      </c>
      <c r="I36" s="48">
        <v>2014</v>
      </c>
      <c r="J36" s="48">
        <v>2014</v>
      </c>
      <c r="K36" s="48">
        <v>1</v>
      </c>
    </row>
    <row r="37" spans="1:11">
      <c r="A37" s="42" t="s">
        <v>6385</v>
      </c>
      <c r="B37" s="42" t="s">
        <v>6386</v>
      </c>
      <c r="C37" s="48" t="s">
        <v>382</v>
      </c>
      <c r="D37" s="48" t="s">
        <v>338</v>
      </c>
      <c r="E37" s="48" t="s">
        <v>335</v>
      </c>
      <c r="F37" s="48" t="s">
        <v>322</v>
      </c>
      <c r="G37" s="48">
        <v>0</v>
      </c>
      <c r="H37" s="20">
        <v>9999999</v>
      </c>
      <c r="I37" s="48">
        <v>2014</v>
      </c>
      <c r="J37" s="48">
        <v>2014</v>
      </c>
      <c r="K37" s="48">
        <v>1</v>
      </c>
    </row>
    <row r="38" spans="1:11">
      <c r="A38" s="42" t="s">
        <v>6387</v>
      </c>
      <c r="B38" s="42" t="s">
        <v>6388</v>
      </c>
      <c r="C38" s="48" t="s">
        <v>382</v>
      </c>
      <c r="D38" s="48" t="s">
        <v>338</v>
      </c>
      <c r="E38" s="48" t="s">
        <v>335</v>
      </c>
      <c r="F38" s="48" t="s">
        <v>322</v>
      </c>
      <c r="G38" s="48">
        <v>0</v>
      </c>
      <c r="H38" s="20">
        <v>9999999</v>
      </c>
      <c r="I38" s="48">
        <v>2014</v>
      </c>
      <c r="J38" s="48">
        <v>2014</v>
      </c>
      <c r="K38" s="48">
        <v>1</v>
      </c>
    </row>
    <row r="39" spans="1:11">
      <c r="A39" s="42" t="s">
        <v>6389</v>
      </c>
      <c r="B39" s="42" t="s">
        <v>6390</v>
      </c>
      <c r="C39" s="48" t="s">
        <v>334</v>
      </c>
      <c r="D39" s="48" t="s">
        <v>338</v>
      </c>
      <c r="E39" s="48" t="s">
        <v>335</v>
      </c>
      <c r="F39" s="48" t="s">
        <v>322</v>
      </c>
      <c r="G39" s="48">
        <v>0</v>
      </c>
      <c r="H39" s="20">
        <v>9999999</v>
      </c>
      <c r="I39" s="48">
        <v>2014</v>
      </c>
      <c r="J39" s="48">
        <v>2014</v>
      </c>
      <c r="K39" s="48">
        <v>1</v>
      </c>
    </row>
    <row r="40" spans="1:11">
      <c r="A40" s="42" t="s">
        <v>6391</v>
      </c>
      <c r="B40" s="42" t="s">
        <v>6392</v>
      </c>
      <c r="C40" s="48" t="s">
        <v>382</v>
      </c>
      <c r="D40" s="48" t="s">
        <v>338</v>
      </c>
      <c r="E40" s="48" t="s">
        <v>335</v>
      </c>
      <c r="F40" s="48" t="s">
        <v>322</v>
      </c>
      <c r="G40" s="48">
        <v>0</v>
      </c>
      <c r="H40" s="20">
        <v>9999999</v>
      </c>
      <c r="I40" s="48">
        <v>2014</v>
      </c>
      <c r="J40" s="48">
        <v>2014</v>
      </c>
      <c r="K40" s="48">
        <v>1</v>
      </c>
    </row>
    <row r="41" spans="1:11">
      <c r="A41" s="42" t="s">
        <v>6393</v>
      </c>
      <c r="B41" s="42" t="s">
        <v>6394</v>
      </c>
      <c r="C41" s="48" t="s">
        <v>334</v>
      </c>
      <c r="D41" s="48" t="s">
        <v>338</v>
      </c>
      <c r="E41" s="48" t="s">
        <v>335</v>
      </c>
      <c r="F41" s="48" t="s">
        <v>322</v>
      </c>
      <c r="G41" s="48">
        <v>0</v>
      </c>
      <c r="H41" s="20">
        <v>9999999</v>
      </c>
      <c r="I41" s="48">
        <v>2014</v>
      </c>
      <c r="J41" s="48">
        <v>2014</v>
      </c>
      <c r="K41" s="48">
        <v>1</v>
      </c>
    </row>
    <row r="42" spans="1:11">
      <c r="A42" s="42" t="s">
        <v>6395</v>
      </c>
      <c r="B42" s="42" t="s">
        <v>6396</v>
      </c>
      <c r="C42" s="48" t="s">
        <v>382</v>
      </c>
      <c r="D42" s="48" t="s">
        <v>338</v>
      </c>
      <c r="E42" s="48" t="s">
        <v>335</v>
      </c>
      <c r="F42" s="48" t="s">
        <v>322</v>
      </c>
      <c r="G42" s="48">
        <v>0</v>
      </c>
      <c r="H42" s="20">
        <v>9999999</v>
      </c>
      <c r="I42" s="48">
        <v>2014</v>
      </c>
      <c r="J42" s="48">
        <v>2014</v>
      </c>
      <c r="K42" s="48">
        <v>1</v>
      </c>
    </row>
    <row r="43" spans="1:11">
      <c r="A43" s="42" t="s">
        <v>6397</v>
      </c>
      <c r="B43" s="42" t="s">
        <v>6398</v>
      </c>
      <c r="C43" s="48" t="s">
        <v>382</v>
      </c>
      <c r="D43" s="48" t="s">
        <v>338</v>
      </c>
      <c r="E43" s="48" t="s">
        <v>335</v>
      </c>
      <c r="F43" s="48" t="s">
        <v>322</v>
      </c>
      <c r="G43" s="48">
        <v>0</v>
      </c>
      <c r="H43" s="20">
        <v>9999999</v>
      </c>
      <c r="I43" s="48">
        <v>2014</v>
      </c>
      <c r="J43" s="48">
        <v>2014</v>
      </c>
      <c r="K43" s="48">
        <v>1</v>
      </c>
    </row>
    <row r="44" spans="1:11">
      <c r="A44" s="42" t="s">
        <v>6399</v>
      </c>
      <c r="B44" s="42" t="s">
        <v>6400</v>
      </c>
      <c r="C44" s="48" t="s">
        <v>334</v>
      </c>
      <c r="D44" s="48" t="s">
        <v>338</v>
      </c>
      <c r="E44" s="48" t="s">
        <v>335</v>
      </c>
      <c r="F44" s="48" t="s">
        <v>322</v>
      </c>
      <c r="G44" s="48">
        <v>0</v>
      </c>
      <c r="H44" s="20">
        <v>9999999</v>
      </c>
      <c r="I44" s="48">
        <v>2014</v>
      </c>
      <c r="J44" s="48">
        <v>2014</v>
      </c>
      <c r="K44" s="48">
        <v>1</v>
      </c>
    </row>
    <row r="45" spans="1:11">
      <c r="A45" s="42" t="s">
        <v>6401</v>
      </c>
      <c r="B45" s="42" t="s">
        <v>6402</v>
      </c>
      <c r="C45" s="48" t="s">
        <v>382</v>
      </c>
      <c r="D45" s="48" t="s">
        <v>338</v>
      </c>
      <c r="E45" s="48" t="s">
        <v>335</v>
      </c>
      <c r="F45" s="48" t="s">
        <v>322</v>
      </c>
      <c r="G45" s="48">
        <v>0</v>
      </c>
      <c r="H45" s="20">
        <v>9999999</v>
      </c>
      <c r="I45" s="48">
        <v>2014</v>
      </c>
      <c r="J45" s="48">
        <v>2014</v>
      </c>
      <c r="K45" s="48">
        <v>1</v>
      </c>
    </row>
    <row r="46" spans="1:11">
      <c r="A46" s="42" t="s">
        <v>6403</v>
      </c>
      <c r="B46" s="42" t="s">
        <v>6404</v>
      </c>
      <c r="C46" s="48" t="s">
        <v>334</v>
      </c>
      <c r="D46" s="48" t="s">
        <v>338</v>
      </c>
      <c r="E46" s="48" t="s">
        <v>335</v>
      </c>
      <c r="F46" s="48" t="s">
        <v>322</v>
      </c>
      <c r="G46" s="48">
        <v>0</v>
      </c>
      <c r="H46" s="20">
        <v>9999999</v>
      </c>
      <c r="I46" s="48">
        <v>2014</v>
      </c>
      <c r="J46" s="48">
        <v>2014</v>
      </c>
      <c r="K46" s="48">
        <v>1</v>
      </c>
    </row>
    <row r="47" spans="1:11">
      <c r="A47" s="42" t="s">
        <v>6405</v>
      </c>
      <c r="B47" s="42" t="s">
        <v>6406</v>
      </c>
      <c r="C47" s="48" t="s">
        <v>382</v>
      </c>
      <c r="D47" s="48" t="s">
        <v>338</v>
      </c>
      <c r="E47" s="48" t="s">
        <v>335</v>
      </c>
      <c r="F47" s="48" t="s">
        <v>322</v>
      </c>
      <c r="G47" s="48">
        <v>0</v>
      </c>
      <c r="H47" s="20">
        <v>9999999</v>
      </c>
      <c r="I47" s="48">
        <v>2014</v>
      </c>
      <c r="J47" s="48">
        <v>2014</v>
      </c>
      <c r="K47" s="48">
        <v>1</v>
      </c>
    </row>
    <row r="48" spans="1:11">
      <c r="A48" s="42" t="s">
        <v>6407</v>
      </c>
      <c r="B48" s="42" t="s">
        <v>6408</v>
      </c>
      <c r="C48" s="48" t="s">
        <v>334</v>
      </c>
      <c r="D48" s="48" t="s">
        <v>338</v>
      </c>
      <c r="E48" s="48" t="s">
        <v>335</v>
      </c>
      <c r="F48" s="48" t="s">
        <v>322</v>
      </c>
      <c r="G48" s="48">
        <v>0</v>
      </c>
      <c r="H48" s="20">
        <v>9999999</v>
      </c>
      <c r="I48" s="48">
        <v>2014</v>
      </c>
      <c r="J48" s="48">
        <v>2014</v>
      </c>
      <c r="K48" s="48">
        <v>1</v>
      </c>
    </row>
    <row r="49" spans="1:11">
      <c r="A49" s="42" t="s">
        <v>6409</v>
      </c>
      <c r="B49" s="42" t="s">
        <v>6410</v>
      </c>
      <c r="C49" s="48" t="s">
        <v>382</v>
      </c>
      <c r="D49" s="48" t="s">
        <v>338</v>
      </c>
      <c r="E49" s="48" t="s">
        <v>335</v>
      </c>
      <c r="F49" s="48" t="s">
        <v>322</v>
      </c>
      <c r="G49" s="48">
        <v>0</v>
      </c>
      <c r="H49" s="20">
        <v>9999999</v>
      </c>
      <c r="I49" s="48">
        <v>2014</v>
      </c>
      <c r="J49" s="48">
        <v>2014</v>
      </c>
      <c r="K49" s="48">
        <v>1</v>
      </c>
    </row>
    <row r="50" spans="1:11">
      <c r="A50" s="42" t="s">
        <v>6411</v>
      </c>
      <c r="B50" s="42" t="s">
        <v>6412</v>
      </c>
      <c r="C50" s="48" t="s">
        <v>334</v>
      </c>
      <c r="D50" s="48" t="s">
        <v>338</v>
      </c>
      <c r="E50" s="48" t="s">
        <v>335</v>
      </c>
      <c r="F50" s="48" t="s">
        <v>322</v>
      </c>
      <c r="G50" s="48">
        <v>0</v>
      </c>
      <c r="H50" s="20">
        <v>9999999</v>
      </c>
      <c r="I50" s="48">
        <v>2014</v>
      </c>
      <c r="J50" s="48">
        <v>2014</v>
      </c>
      <c r="K50" s="48">
        <v>1</v>
      </c>
    </row>
    <row r="51" spans="1:11">
      <c r="A51" s="42" t="s">
        <v>6413</v>
      </c>
      <c r="B51" s="42" t="s">
        <v>6414</v>
      </c>
      <c r="C51" s="48" t="s">
        <v>382</v>
      </c>
      <c r="D51" s="48" t="s">
        <v>338</v>
      </c>
      <c r="E51" s="48" t="s">
        <v>335</v>
      </c>
      <c r="F51" s="48" t="s">
        <v>322</v>
      </c>
      <c r="G51" s="48">
        <v>0</v>
      </c>
      <c r="H51" s="20">
        <v>9999999</v>
      </c>
      <c r="I51" s="48">
        <v>2014</v>
      </c>
      <c r="J51" s="48">
        <v>2014</v>
      </c>
      <c r="K51" s="48">
        <v>1</v>
      </c>
    </row>
    <row r="52" spans="1:11">
      <c r="A52" s="42" t="s">
        <v>6415</v>
      </c>
      <c r="B52" s="42" t="s">
        <v>6416</v>
      </c>
      <c r="C52" s="48" t="s">
        <v>382</v>
      </c>
      <c r="D52" s="48" t="s">
        <v>338</v>
      </c>
      <c r="E52" s="48" t="s">
        <v>335</v>
      </c>
      <c r="F52" s="48" t="s">
        <v>322</v>
      </c>
      <c r="G52" s="48">
        <v>0</v>
      </c>
      <c r="H52" s="20">
        <v>9999999</v>
      </c>
      <c r="I52" s="48">
        <v>2014</v>
      </c>
      <c r="J52" s="48">
        <v>2014</v>
      </c>
      <c r="K52" s="48">
        <v>1</v>
      </c>
    </row>
    <row r="53" spans="1:11">
      <c r="A53" s="42" t="s">
        <v>6417</v>
      </c>
      <c r="B53" s="42" t="s">
        <v>6418</v>
      </c>
      <c r="C53" s="48" t="s">
        <v>382</v>
      </c>
      <c r="D53" s="48" t="s">
        <v>338</v>
      </c>
      <c r="E53" s="48" t="s">
        <v>335</v>
      </c>
      <c r="F53" s="48" t="s">
        <v>322</v>
      </c>
      <c r="G53" s="48">
        <v>0</v>
      </c>
      <c r="H53" s="20">
        <v>9999999</v>
      </c>
      <c r="I53" s="48">
        <v>2014</v>
      </c>
      <c r="J53" s="48">
        <v>2014</v>
      </c>
      <c r="K53" s="48">
        <v>1</v>
      </c>
    </row>
    <row r="54" spans="1:11">
      <c r="A54" s="42" t="s">
        <v>6419</v>
      </c>
      <c r="B54" s="42" t="s">
        <v>6420</v>
      </c>
      <c r="C54" s="48" t="s">
        <v>382</v>
      </c>
      <c r="D54" s="48" t="s">
        <v>338</v>
      </c>
      <c r="E54" s="48" t="s">
        <v>335</v>
      </c>
      <c r="F54" s="48" t="s">
        <v>322</v>
      </c>
      <c r="G54" s="48">
        <v>0</v>
      </c>
      <c r="H54" s="20">
        <v>9999999</v>
      </c>
      <c r="I54" s="48">
        <v>2014</v>
      </c>
      <c r="J54" s="48">
        <v>2014</v>
      </c>
      <c r="K54" s="48">
        <v>1</v>
      </c>
    </row>
    <row r="55" spans="1:11">
      <c r="A55" s="42" t="s">
        <v>6421</v>
      </c>
      <c r="B55" s="42" t="s">
        <v>6422</v>
      </c>
      <c r="C55" s="48" t="s">
        <v>382</v>
      </c>
      <c r="D55" s="48" t="s">
        <v>338</v>
      </c>
      <c r="E55" s="48" t="s">
        <v>335</v>
      </c>
      <c r="F55" s="48" t="s">
        <v>322</v>
      </c>
      <c r="G55" s="48">
        <v>0</v>
      </c>
      <c r="H55" s="20">
        <v>9999999</v>
      </c>
      <c r="I55" s="48">
        <v>2014</v>
      </c>
      <c r="J55" s="48">
        <v>2014</v>
      </c>
      <c r="K55" s="48">
        <v>1</v>
      </c>
    </row>
    <row r="56" spans="1:11">
      <c r="A56" s="42" t="s">
        <v>6423</v>
      </c>
      <c r="B56" s="42" t="s">
        <v>6424</v>
      </c>
      <c r="C56" s="48" t="s">
        <v>334</v>
      </c>
      <c r="D56" s="48" t="s">
        <v>338</v>
      </c>
      <c r="E56" s="48" t="s">
        <v>335</v>
      </c>
      <c r="F56" s="48" t="s">
        <v>322</v>
      </c>
      <c r="G56" s="48">
        <v>0</v>
      </c>
      <c r="H56" s="20">
        <v>9999999</v>
      </c>
      <c r="I56" s="48">
        <v>2014</v>
      </c>
      <c r="J56" s="48">
        <v>2014</v>
      </c>
      <c r="K56" s="48">
        <v>1</v>
      </c>
    </row>
    <row r="57" spans="1:11">
      <c r="A57" s="42" t="s">
        <v>6425</v>
      </c>
      <c r="B57" s="42" t="s">
        <v>6426</v>
      </c>
      <c r="C57" s="48" t="s">
        <v>382</v>
      </c>
      <c r="D57" s="48" t="s">
        <v>338</v>
      </c>
      <c r="E57" s="48" t="s">
        <v>335</v>
      </c>
      <c r="F57" s="48" t="s">
        <v>322</v>
      </c>
      <c r="G57" s="48">
        <v>0</v>
      </c>
      <c r="H57" s="20">
        <v>9999999</v>
      </c>
      <c r="I57" s="48">
        <v>2014</v>
      </c>
      <c r="J57" s="48">
        <v>2014</v>
      </c>
      <c r="K57" s="48">
        <v>1</v>
      </c>
    </row>
    <row r="58" spans="1:11">
      <c r="A58" s="42" t="s">
        <v>6427</v>
      </c>
      <c r="B58" s="42" t="s">
        <v>6428</v>
      </c>
      <c r="C58" s="48" t="s">
        <v>382</v>
      </c>
      <c r="D58" s="48" t="s">
        <v>338</v>
      </c>
      <c r="E58" s="48" t="s">
        <v>335</v>
      </c>
      <c r="F58" s="48" t="s">
        <v>322</v>
      </c>
      <c r="G58" s="48">
        <v>0</v>
      </c>
      <c r="H58" s="20">
        <v>9999999</v>
      </c>
      <c r="I58" s="48">
        <v>2014</v>
      </c>
      <c r="J58" s="48">
        <v>2014</v>
      </c>
      <c r="K58" s="48">
        <v>1</v>
      </c>
    </row>
    <row r="59" spans="1:11">
      <c r="A59" s="42" t="s">
        <v>6429</v>
      </c>
      <c r="B59" s="42" t="s">
        <v>6430</v>
      </c>
      <c r="C59" s="48" t="s">
        <v>334</v>
      </c>
      <c r="D59" s="48" t="s">
        <v>338</v>
      </c>
      <c r="E59" s="48" t="s">
        <v>335</v>
      </c>
      <c r="F59" s="48" t="s">
        <v>322</v>
      </c>
      <c r="G59" s="48">
        <v>0</v>
      </c>
      <c r="H59" s="20">
        <v>9999999</v>
      </c>
      <c r="I59" s="48">
        <v>2014</v>
      </c>
      <c r="J59" s="48">
        <v>2014</v>
      </c>
      <c r="K59" s="48">
        <v>1</v>
      </c>
    </row>
    <row r="60" spans="1:11">
      <c r="A60" s="42" t="s">
        <v>6431</v>
      </c>
      <c r="B60" s="42" t="s">
        <v>6432</v>
      </c>
      <c r="C60" s="48" t="s">
        <v>382</v>
      </c>
      <c r="D60" s="48" t="s">
        <v>338</v>
      </c>
      <c r="E60" s="48" t="s">
        <v>335</v>
      </c>
      <c r="F60" s="48" t="s">
        <v>322</v>
      </c>
      <c r="G60" s="48">
        <v>0</v>
      </c>
      <c r="H60" s="20">
        <v>9999999</v>
      </c>
      <c r="I60" s="48">
        <v>2014</v>
      </c>
      <c r="J60" s="48">
        <v>2014</v>
      </c>
      <c r="K60" s="48">
        <v>1</v>
      </c>
    </row>
    <row r="61" spans="1:11">
      <c r="A61" s="42" t="s">
        <v>6433</v>
      </c>
      <c r="B61" s="42" t="s">
        <v>6434</v>
      </c>
      <c r="C61" s="48" t="s">
        <v>334</v>
      </c>
      <c r="D61" s="48" t="s">
        <v>338</v>
      </c>
      <c r="E61" s="48" t="s">
        <v>335</v>
      </c>
      <c r="F61" s="48" t="s">
        <v>322</v>
      </c>
      <c r="G61" s="48">
        <v>0</v>
      </c>
      <c r="H61" s="20">
        <v>9999999</v>
      </c>
      <c r="I61" s="48">
        <v>2014</v>
      </c>
      <c r="J61" s="48">
        <v>2014</v>
      </c>
      <c r="K61" s="48">
        <v>1</v>
      </c>
    </row>
    <row r="62" spans="1:11">
      <c r="A62" s="42" t="s">
        <v>6435</v>
      </c>
      <c r="B62" s="42" t="s">
        <v>6436</v>
      </c>
      <c r="C62" s="48" t="s">
        <v>382</v>
      </c>
      <c r="D62" s="48" t="s">
        <v>338</v>
      </c>
      <c r="E62" s="48" t="s">
        <v>335</v>
      </c>
      <c r="F62" s="48" t="s">
        <v>322</v>
      </c>
      <c r="G62" s="48">
        <v>0</v>
      </c>
      <c r="H62" s="20">
        <v>9999999</v>
      </c>
      <c r="I62" s="48">
        <v>2014</v>
      </c>
      <c r="J62" s="48">
        <v>2014</v>
      </c>
      <c r="K62" s="48">
        <v>1</v>
      </c>
    </row>
    <row r="63" spans="1:11">
      <c r="A63" s="42" t="s">
        <v>6437</v>
      </c>
      <c r="B63" s="42" t="s">
        <v>6438</v>
      </c>
      <c r="C63" s="48" t="s">
        <v>334</v>
      </c>
      <c r="D63" s="48" t="s">
        <v>338</v>
      </c>
      <c r="E63" s="48" t="s">
        <v>335</v>
      </c>
      <c r="F63" s="48" t="s">
        <v>322</v>
      </c>
      <c r="G63" s="48">
        <v>0</v>
      </c>
      <c r="H63" s="20">
        <v>9999999</v>
      </c>
      <c r="I63" s="48">
        <v>2014</v>
      </c>
      <c r="J63" s="48">
        <v>2014</v>
      </c>
      <c r="K63" s="48">
        <v>1</v>
      </c>
    </row>
    <row r="64" spans="1:11">
      <c r="A64" s="42" t="s">
        <v>6439</v>
      </c>
      <c r="B64" s="42" t="s">
        <v>6440</v>
      </c>
      <c r="C64" s="48" t="s">
        <v>382</v>
      </c>
      <c r="D64" s="48" t="s">
        <v>338</v>
      </c>
      <c r="E64" s="48" t="s">
        <v>335</v>
      </c>
      <c r="F64" s="48" t="s">
        <v>322</v>
      </c>
      <c r="G64" s="48">
        <v>0</v>
      </c>
      <c r="H64" s="20">
        <v>9999999</v>
      </c>
      <c r="I64" s="48">
        <v>2014</v>
      </c>
      <c r="J64" s="48">
        <v>2014</v>
      </c>
      <c r="K64" s="48">
        <v>1</v>
      </c>
    </row>
    <row r="65" spans="1:11">
      <c r="A65" s="42" t="s">
        <v>6441</v>
      </c>
      <c r="B65" s="42" t="s">
        <v>6442</v>
      </c>
      <c r="C65" s="48" t="s">
        <v>334</v>
      </c>
      <c r="D65" s="48" t="s">
        <v>338</v>
      </c>
      <c r="E65" s="48" t="s">
        <v>335</v>
      </c>
      <c r="F65" s="48" t="s">
        <v>322</v>
      </c>
      <c r="G65" s="48">
        <v>0</v>
      </c>
      <c r="H65" s="20">
        <v>9999999</v>
      </c>
      <c r="I65" s="48">
        <v>2014</v>
      </c>
      <c r="J65" s="48">
        <v>2014</v>
      </c>
      <c r="K65" s="48">
        <v>1</v>
      </c>
    </row>
    <row r="66" spans="1:11">
      <c r="A66" s="42" t="s">
        <v>6443</v>
      </c>
      <c r="B66" s="42" t="s">
        <v>6444</v>
      </c>
      <c r="C66" s="48" t="s">
        <v>382</v>
      </c>
      <c r="D66" s="48" t="s">
        <v>338</v>
      </c>
      <c r="E66" s="48" t="s">
        <v>335</v>
      </c>
      <c r="F66" s="48" t="s">
        <v>322</v>
      </c>
      <c r="G66" s="48">
        <v>0</v>
      </c>
      <c r="H66" s="20">
        <v>9999999</v>
      </c>
      <c r="I66" s="48">
        <v>2014</v>
      </c>
      <c r="J66" s="48">
        <v>2014</v>
      </c>
      <c r="K66" s="48">
        <v>1</v>
      </c>
    </row>
    <row r="67" spans="1:11">
      <c r="A67" s="42" t="s">
        <v>6445</v>
      </c>
      <c r="B67" s="42" t="s">
        <v>6446</v>
      </c>
      <c r="C67" s="48" t="s">
        <v>334</v>
      </c>
      <c r="D67" s="48" t="s">
        <v>338</v>
      </c>
      <c r="E67" s="48" t="s">
        <v>335</v>
      </c>
      <c r="F67" s="48" t="s">
        <v>322</v>
      </c>
      <c r="G67" s="48">
        <v>0</v>
      </c>
      <c r="H67" s="20">
        <v>9999999</v>
      </c>
      <c r="I67" s="48">
        <v>2014</v>
      </c>
      <c r="J67" s="48">
        <v>2014</v>
      </c>
      <c r="K67" s="48">
        <v>1</v>
      </c>
    </row>
    <row r="68" spans="1:11">
      <c r="A68" s="42" t="s">
        <v>6447</v>
      </c>
      <c r="B68" s="42" t="s">
        <v>6448</v>
      </c>
      <c r="C68" s="48" t="s">
        <v>382</v>
      </c>
      <c r="D68" s="48" t="s">
        <v>338</v>
      </c>
      <c r="E68" s="48" t="s">
        <v>335</v>
      </c>
      <c r="F68" s="48" t="s">
        <v>322</v>
      </c>
      <c r="G68" s="48">
        <v>0</v>
      </c>
      <c r="H68" s="20">
        <v>9999999</v>
      </c>
      <c r="I68" s="48">
        <v>2014</v>
      </c>
      <c r="J68" s="48">
        <v>2014</v>
      </c>
      <c r="K68" s="48">
        <v>1</v>
      </c>
    </row>
    <row r="69" spans="1:11">
      <c r="A69" s="42" t="s">
        <v>6449</v>
      </c>
      <c r="B69" s="42" t="s">
        <v>6450</v>
      </c>
      <c r="C69" s="48" t="s">
        <v>382</v>
      </c>
      <c r="D69" s="48" t="s">
        <v>338</v>
      </c>
      <c r="E69" s="48" t="s">
        <v>335</v>
      </c>
      <c r="F69" s="48" t="s">
        <v>322</v>
      </c>
      <c r="G69" s="48">
        <v>0</v>
      </c>
      <c r="H69" s="20">
        <v>9999999</v>
      </c>
      <c r="I69" s="48">
        <v>2014</v>
      </c>
      <c r="J69" s="48">
        <v>2014</v>
      </c>
      <c r="K69" s="48">
        <v>1</v>
      </c>
    </row>
    <row r="70" spans="1:11">
      <c r="A70" s="42" t="s">
        <v>6451</v>
      </c>
      <c r="B70" s="42" t="s">
        <v>6452</v>
      </c>
      <c r="C70" s="48" t="s">
        <v>382</v>
      </c>
      <c r="D70" s="48" t="s">
        <v>338</v>
      </c>
      <c r="E70" s="48" t="s">
        <v>335</v>
      </c>
      <c r="F70" s="48" t="s">
        <v>322</v>
      </c>
      <c r="G70" s="48">
        <v>0</v>
      </c>
      <c r="H70" s="20">
        <v>9999999</v>
      </c>
      <c r="I70" s="48">
        <v>2014</v>
      </c>
      <c r="J70" s="48">
        <v>2014</v>
      </c>
      <c r="K70" s="48">
        <v>1</v>
      </c>
    </row>
    <row r="71" spans="1:11">
      <c r="A71" s="42" t="s">
        <v>6453</v>
      </c>
      <c r="B71" s="42" t="s">
        <v>6454</v>
      </c>
      <c r="C71" s="48" t="s">
        <v>334</v>
      </c>
      <c r="D71" s="48" t="s">
        <v>338</v>
      </c>
      <c r="E71" s="48" t="s">
        <v>335</v>
      </c>
      <c r="F71" s="48" t="s">
        <v>322</v>
      </c>
      <c r="G71" s="48">
        <v>0</v>
      </c>
      <c r="H71" s="20">
        <v>9999999</v>
      </c>
      <c r="I71" s="48">
        <v>2014</v>
      </c>
      <c r="J71" s="48">
        <v>2014</v>
      </c>
      <c r="K71" s="48">
        <v>1</v>
      </c>
    </row>
    <row r="72" spans="1:11">
      <c r="A72" s="42" t="s">
        <v>6455</v>
      </c>
      <c r="B72" s="42" t="s">
        <v>6456</v>
      </c>
      <c r="C72" s="48" t="s">
        <v>382</v>
      </c>
      <c r="D72" s="48" t="s">
        <v>338</v>
      </c>
      <c r="E72" s="48" t="s">
        <v>335</v>
      </c>
      <c r="F72" s="48" t="s">
        <v>322</v>
      </c>
      <c r="G72" s="48">
        <v>0</v>
      </c>
      <c r="H72" s="20">
        <v>9999999</v>
      </c>
      <c r="I72" s="48">
        <v>2014</v>
      </c>
      <c r="J72" s="48">
        <v>2014</v>
      </c>
      <c r="K72" s="48">
        <v>1</v>
      </c>
    </row>
    <row r="73" spans="1:11">
      <c r="A73" s="42" t="s">
        <v>6457</v>
      </c>
      <c r="B73" s="42" t="s">
        <v>6458</v>
      </c>
      <c r="C73" s="48" t="s">
        <v>382</v>
      </c>
      <c r="D73" s="48" t="s">
        <v>338</v>
      </c>
      <c r="E73" s="48" t="s">
        <v>335</v>
      </c>
      <c r="F73" s="48" t="s">
        <v>322</v>
      </c>
      <c r="G73" s="48">
        <v>0</v>
      </c>
      <c r="H73" s="20">
        <v>9999999</v>
      </c>
      <c r="I73" s="48">
        <v>2014</v>
      </c>
      <c r="J73" s="48">
        <v>2014</v>
      </c>
      <c r="K73" s="48">
        <v>1</v>
      </c>
    </row>
    <row r="74" spans="1:11">
      <c r="A74" s="42" t="s">
        <v>6459</v>
      </c>
      <c r="B74" s="42" t="s">
        <v>6460</v>
      </c>
      <c r="C74" s="48" t="s">
        <v>382</v>
      </c>
      <c r="D74" s="48" t="s">
        <v>338</v>
      </c>
      <c r="E74" s="48" t="s">
        <v>335</v>
      </c>
      <c r="F74" s="48" t="s">
        <v>322</v>
      </c>
      <c r="G74" s="48">
        <v>0</v>
      </c>
      <c r="H74" s="20">
        <v>9999999</v>
      </c>
      <c r="I74" s="48">
        <v>2014</v>
      </c>
      <c r="J74" s="48">
        <v>2014</v>
      </c>
      <c r="K74" s="48">
        <v>1</v>
      </c>
    </row>
    <row r="75" spans="1:11">
      <c r="A75" s="42" t="s">
        <v>6461</v>
      </c>
      <c r="B75" s="42" t="s">
        <v>6462</v>
      </c>
      <c r="C75" s="48" t="s">
        <v>382</v>
      </c>
      <c r="D75" s="48" t="s">
        <v>338</v>
      </c>
      <c r="E75" s="48" t="s">
        <v>335</v>
      </c>
      <c r="F75" s="48" t="s">
        <v>322</v>
      </c>
      <c r="G75" s="48">
        <v>0</v>
      </c>
      <c r="H75" s="20">
        <v>9999999</v>
      </c>
      <c r="I75" s="48">
        <v>2014</v>
      </c>
      <c r="J75" s="48">
        <v>2014</v>
      </c>
      <c r="K75" s="48">
        <v>1</v>
      </c>
    </row>
    <row r="76" spans="1:11">
      <c r="A76" s="42" t="s">
        <v>6463</v>
      </c>
      <c r="B76" s="42" t="s">
        <v>6464</v>
      </c>
      <c r="C76" s="48" t="s">
        <v>382</v>
      </c>
      <c r="D76" s="48" t="s">
        <v>338</v>
      </c>
      <c r="E76" s="48" t="s">
        <v>335</v>
      </c>
      <c r="F76" s="48" t="s">
        <v>322</v>
      </c>
      <c r="G76" s="48">
        <v>0</v>
      </c>
      <c r="H76" s="20">
        <v>9999999</v>
      </c>
      <c r="I76" s="48">
        <v>2014</v>
      </c>
      <c r="J76" s="48">
        <v>2014</v>
      </c>
      <c r="K76" s="48">
        <v>1</v>
      </c>
    </row>
    <row r="77" spans="1:11">
      <c r="A77" s="42" t="s">
        <v>6465</v>
      </c>
      <c r="B77" s="42" t="s">
        <v>6466</v>
      </c>
      <c r="C77" s="48" t="s">
        <v>382</v>
      </c>
      <c r="D77" s="48" t="s">
        <v>338</v>
      </c>
      <c r="E77" s="48" t="s">
        <v>335</v>
      </c>
      <c r="F77" s="48" t="s">
        <v>322</v>
      </c>
      <c r="G77" s="48">
        <v>0</v>
      </c>
      <c r="H77" s="20">
        <v>9999999</v>
      </c>
      <c r="I77" s="48">
        <v>2014</v>
      </c>
      <c r="J77" s="48">
        <v>2014</v>
      </c>
      <c r="K77" s="48">
        <v>1</v>
      </c>
    </row>
    <row r="78" spans="1:11">
      <c r="A78" s="42" t="s">
        <v>6467</v>
      </c>
      <c r="B78" s="42" t="s">
        <v>6468</v>
      </c>
      <c r="C78" s="48" t="s">
        <v>382</v>
      </c>
      <c r="D78" s="48" t="s">
        <v>338</v>
      </c>
      <c r="E78" s="48" t="s">
        <v>335</v>
      </c>
      <c r="F78" s="48" t="s">
        <v>322</v>
      </c>
      <c r="G78" s="48">
        <v>0</v>
      </c>
      <c r="H78" s="20">
        <v>9999999</v>
      </c>
      <c r="I78" s="48">
        <v>2014</v>
      </c>
      <c r="J78" s="48">
        <v>2014</v>
      </c>
      <c r="K78" s="48">
        <v>1</v>
      </c>
    </row>
    <row r="79" spans="1:11">
      <c r="A79" s="42" t="s">
        <v>6469</v>
      </c>
      <c r="B79" s="42" t="s">
        <v>6470</v>
      </c>
      <c r="C79" s="48" t="s">
        <v>382</v>
      </c>
      <c r="D79" s="48" t="s">
        <v>338</v>
      </c>
      <c r="E79" s="48" t="s">
        <v>335</v>
      </c>
      <c r="F79" s="48" t="s">
        <v>322</v>
      </c>
      <c r="G79" s="48">
        <v>0</v>
      </c>
      <c r="H79" s="20">
        <v>9999999</v>
      </c>
      <c r="I79" s="48">
        <v>2014</v>
      </c>
      <c r="J79" s="48">
        <v>2014</v>
      </c>
      <c r="K79" s="48">
        <v>1</v>
      </c>
    </row>
    <row r="80" spans="1:11">
      <c r="A80" s="42" t="s">
        <v>6471</v>
      </c>
      <c r="B80" s="42" t="s">
        <v>6472</v>
      </c>
      <c r="C80" s="48" t="s">
        <v>382</v>
      </c>
      <c r="D80" s="48" t="s">
        <v>338</v>
      </c>
      <c r="E80" s="48" t="s">
        <v>335</v>
      </c>
      <c r="F80" s="48" t="s">
        <v>322</v>
      </c>
      <c r="G80" s="48">
        <v>0</v>
      </c>
      <c r="H80" s="20">
        <v>9999999</v>
      </c>
      <c r="I80" s="48">
        <v>2014</v>
      </c>
      <c r="J80" s="48">
        <v>2014</v>
      </c>
      <c r="K80" s="48">
        <v>1</v>
      </c>
    </row>
    <row r="81" spans="1:11">
      <c r="A81" s="42" t="s">
        <v>6473</v>
      </c>
      <c r="B81" s="42" t="s">
        <v>6474</v>
      </c>
      <c r="C81" s="48" t="s">
        <v>382</v>
      </c>
      <c r="D81" s="48" t="s">
        <v>338</v>
      </c>
      <c r="E81" s="48" t="s">
        <v>335</v>
      </c>
      <c r="F81" s="48" t="s">
        <v>322</v>
      </c>
      <c r="G81" s="48">
        <v>0</v>
      </c>
      <c r="H81" s="20">
        <v>9999999</v>
      </c>
      <c r="I81" s="48">
        <v>2014</v>
      </c>
      <c r="J81" s="48">
        <v>2014</v>
      </c>
      <c r="K81" s="48">
        <v>1</v>
      </c>
    </row>
    <row r="82" spans="1:11">
      <c r="A82" s="42" t="s">
        <v>6475</v>
      </c>
      <c r="B82" s="42" t="s">
        <v>6476</v>
      </c>
      <c r="C82" s="48" t="s">
        <v>382</v>
      </c>
      <c r="D82" s="48" t="s">
        <v>338</v>
      </c>
      <c r="E82" s="48" t="s">
        <v>335</v>
      </c>
      <c r="F82" s="48" t="s">
        <v>322</v>
      </c>
      <c r="G82" s="48">
        <v>0</v>
      </c>
      <c r="H82" s="20">
        <v>9999999</v>
      </c>
      <c r="I82" s="48">
        <v>2014</v>
      </c>
      <c r="J82" s="48">
        <v>2014</v>
      </c>
      <c r="K82" s="48">
        <v>1</v>
      </c>
    </row>
    <row r="83" spans="1:11">
      <c r="A83" s="42" t="s">
        <v>6477</v>
      </c>
      <c r="B83" s="42" t="s">
        <v>6478</v>
      </c>
      <c r="C83" s="48" t="s">
        <v>382</v>
      </c>
      <c r="D83" s="48" t="s">
        <v>338</v>
      </c>
      <c r="E83" s="48" t="s">
        <v>335</v>
      </c>
      <c r="F83" s="48" t="s">
        <v>322</v>
      </c>
      <c r="G83" s="48">
        <v>0</v>
      </c>
      <c r="H83" s="20">
        <v>9999999</v>
      </c>
      <c r="I83" s="48">
        <v>2014</v>
      </c>
      <c r="J83" s="48">
        <v>2014</v>
      </c>
      <c r="K83" s="48">
        <v>1</v>
      </c>
    </row>
    <row r="84" spans="1:11">
      <c r="A84" s="42" t="s">
        <v>6479</v>
      </c>
      <c r="B84" s="42" t="s">
        <v>6480</v>
      </c>
      <c r="C84" s="48" t="s">
        <v>382</v>
      </c>
      <c r="D84" s="48" t="s">
        <v>338</v>
      </c>
      <c r="E84" s="48" t="s">
        <v>335</v>
      </c>
      <c r="F84" s="48" t="s">
        <v>322</v>
      </c>
      <c r="G84" s="48">
        <v>0</v>
      </c>
      <c r="H84" s="20">
        <v>9999999</v>
      </c>
      <c r="I84" s="48">
        <v>2014</v>
      </c>
      <c r="J84" s="48">
        <v>2014</v>
      </c>
      <c r="K84" s="48">
        <v>1</v>
      </c>
    </row>
    <row r="85" spans="1:11">
      <c r="A85" s="42" t="s">
        <v>6481</v>
      </c>
      <c r="B85" s="42" t="s">
        <v>6482</v>
      </c>
      <c r="C85" s="48" t="s">
        <v>382</v>
      </c>
      <c r="D85" s="48" t="s">
        <v>338</v>
      </c>
      <c r="E85" s="48" t="s">
        <v>335</v>
      </c>
      <c r="F85" s="48" t="s">
        <v>322</v>
      </c>
      <c r="G85" s="48">
        <v>0</v>
      </c>
      <c r="H85" s="20">
        <v>9999999</v>
      </c>
      <c r="I85" s="48">
        <v>2014</v>
      </c>
      <c r="J85" s="48">
        <v>2014</v>
      </c>
      <c r="K85" s="48">
        <v>1</v>
      </c>
    </row>
    <row r="86" spans="1:11">
      <c r="A86" s="42" t="s">
        <v>6483</v>
      </c>
      <c r="B86" s="42" t="s">
        <v>6484</v>
      </c>
      <c r="C86" s="48" t="s">
        <v>382</v>
      </c>
      <c r="D86" s="48" t="s">
        <v>338</v>
      </c>
      <c r="E86" s="48" t="s">
        <v>335</v>
      </c>
      <c r="F86" s="48" t="s">
        <v>322</v>
      </c>
      <c r="G86" s="48">
        <v>0</v>
      </c>
      <c r="H86" s="20">
        <v>9999999</v>
      </c>
      <c r="I86" s="48">
        <v>2014</v>
      </c>
      <c r="J86" s="48">
        <v>2014</v>
      </c>
      <c r="K86" s="48">
        <v>1</v>
      </c>
    </row>
    <row r="87" spans="1:11">
      <c r="A87" s="42" t="s">
        <v>6485</v>
      </c>
      <c r="B87" s="42" t="s">
        <v>6486</v>
      </c>
      <c r="C87" s="48" t="s">
        <v>382</v>
      </c>
      <c r="D87" s="48" t="s">
        <v>338</v>
      </c>
      <c r="E87" s="48" t="s">
        <v>335</v>
      </c>
      <c r="F87" s="48" t="s">
        <v>322</v>
      </c>
      <c r="G87" s="48">
        <v>0</v>
      </c>
      <c r="H87" s="20">
        <v>9999999</v>
      </c>
      <c r="I87" s="48">
        <v>2014</v>
      </c>
      <c r="J87" s="48">
        <v>2014</v>
      </c>
      <c r="K87" s="48">
        <v>1</v>
      </c>
    </row>
    <row r="88" spans="1:11">
      <c r="A88" s="42" t="s">
        <v>6487</v>
      </c>
      <c r="B88" s="42" t="s">
        <v>6488</v>
      </c>
      <c r="C88" s="48" t="s">
        <v>382</v>
      </c>
      <c r="D88" s="48" t="s">
        <v>338</v>
      </c>
      <c r="E88" s="48" t="s">
        <v>335</v>
      </c>
      <c r="F88" s="48" t="s">
        <v>322</v>
      </c>
      <c r="G88" s="48">
        <v>0</v>
      </c>
      <c r="H88" s="20">
        <v>9999999</v>
      </c>
      <c r="I88" s="48">
        <v>2014</v>
      </c>
      <c r="J88" s="48">
        <v>2014</v>
      </c>
      <c r="K88" s="48">
        <v>1</v>
      </c>
    </row>
    <row r="89" spans="1:11">
      <c r="A89" s="42" t="s">
        <v>6489</v>
      </c>
      <c r="B89" s="42" t="s">
        <v>6490</v>
      </c>
      <c r="C89" s="48" t="s">
        <v>382</v>
      </c>
      <c r="D89" s="48" t="s">
        <v>338</v>
      </c>
      <c r="E89" s="48" t="s">
        <v>335</v>
      </c>
      <c r="F89" s="48" t="s">
        <v>322</v>
      </c>
      <c r="G89" s="48">
        <v>0</v>
      </c>
      <c r="H89" s="20">
        <v>9999999</v>
      </c>
      <c r="I89" s="48">
        <v>2014</v>
      </c>
      <c r="J89" s="48">
        <v>2014</v>
      </c>
      <c r="K89" s="48">
        <v>1</v>
      </c>
    </row>
    <row r="90" spans="1:11">
      <c r="A90" s="42" t="s">
        <v>6491</v>
      </c>
      <c r="B90" s="42" t="s">
        <v>6492</v>
      </c>
      <c r="C90" s="48" t="s">
        <v>382</v>
      </c>
      <c r="D90" s="48" t="s">
        <v>338</v>
      </c>
      <c r="E90" s="48" t="s">
        <v>335</v>
      </c>
      <c r="F90" s="48" t="s">
        <v>322</v>
      </c>
      <c r="G90" s="48">
        <v>0</v>
      </c>
      <c r="H90" s="20">
        <v>9999999</v>
      </c>
      <c r="I90" s="48">
        <v>2014</v>
      </c>
      <c r="J90" s="48">
        <v>2014</v>
      </c>
      <c r="K90" s="48">
        <v>1</v>
      </c>
    </row>
    <row r="91" spans="1:11">
      <c r="A91" s="42" t="s">
        <v>6493</v>
      </c>
      <c r="B91" s="42" t="s">
        <v>6494</v>
      </c>
      <c r="C91" s="48" t="s">
        <v>382</v>
      </c>
      <c r="D91" s="48" t="s">
        <v>338</v>
      </c>
      <c r="E91" s="48" t="s">
        <v>335</v>
      </c>
      <c r="F91" s="48" t="s">
        <v>322</v>
      </c>
      <c r="G91" s="48">
        <v>0</v>
      </c>
      <c r="H91" s="20">
        <v>9999999</v>
      </c>
      <c r="I91" s="48">
        <v>2014</v>
      </c>
      <c r="J91" s="48">
        <v>2014</v>
      </c>
      <c r="K91" s="48">
        <v>1</v>
      </c>
    </row>
    <row r="92" spans="1:11">
      <c r="A92" s="42" t="s">
        <v>6495</v>
      </c>
      <c r="B92" s="42" t="s">
        <v>6496</v>
      </c>
      <c r="C92" s="48" t="s">
        <v>382</v>
      </c>
      <c r="D92" s="48" t="s">
        <v>338</v>
      </c>
      <c r="E92" s="48" t="s">
        <v>335</v>
      </c>
      <c r="F92" s="48" t="s">
        <v>322</v>
      </c>
      <c r="G92" s="48">
        <v>0</v>
      </c>
      <c r="H92" s="20">
        <v>9999999</v>
      </c>
      <c r="I92" s="48">
        <v>2014</v>
      </c>
      <c r="J92" s="48">
        <v>2014</v>
      </c>
      <c r="K92" s="48">
        <v>1</v>
      </c>
    </row>
    <row r="93" spans="1:11">
      <c r="A93" s="42" t="s">
        <v>6497</v>
      </c>
      <c r="B93" s="42" t="s">
        <v>6498</v>
      </c>
      <c r="C93" s="48" t="s">
        <v>382</v>
      </c>
      <c r="D93" s="48" t="s">
        <v>338</v>
      </c>
      <c r="E93" s="48" t="s">
        <v>335</v>
      </c>
      <c r="F93" s="48" t="s">
        <v>322</v>
      </c>
      <c r="G93" s="48">
        <v>0</v>
      </c>
      <c r="H93" s="20">
        <v>9999999</v>
      </c>
      <c r="I93" s="48">
        <v>2014</v>
      </c>
      <c r="J93" s="48">
        <v>2014</v>
      </c>
      <c r="K93" s="48">
        <v>1</v>
      </c>
    </row>
    <row r="94" spans="1:11">
      <c r="A94" s="42" t="s">
        <v>6499</v>
      </c>
      <c r="B94" s="42" t="s">
        <v>6500</v>
      </c>
      <c r="C94" s="48" t="s">
        <v>382</v>
      </c>
      <c r="D94" s="48" t="s">
        <v>338</v>
      </c>
      <c r="E94" s="48" t="s">
        <v>335</v>
      </c>
      <c r="F94" s="48" t="s">
        <v>322</v>
      </c>
      <c r="G94" s="48">
        <v>0</v>
      </c>
      <c r="H94" s="20">
        <v>9999999</v>
      </c>
      <c r="I94" s="48">
        <v>2014</v>
      </c>
      <c r="J94" s="48">
        <v>2014</v>
      </c>
      <c r="K94" s="48">
        <v>1</v>
      </c>
    </row>
    <row r="95" spans="1:11">
      <c r="A95" s="42" t="s">
        <v>6501</v>
      </c>
      <c r="B95" s="42" t="s">
        <v>6502</v>
      </c>
      <c r="C95" s="48" t="s">
        <v>382</v>
      </c>
      <c r="D95" s="48" t="s">
        <v>338</v>
      </c>
      <c r="E95" s="48" t="s">
        <v>335</v>
      </c>
      <c r="F95" s="48" t="s">
        <v>322</v>
      </c>
      <c r="G95" s="48">
        <v>0</v>
      </c>
      <c r="H95" s="20">
        <v>9999999</v>
      </c>
      <c r="I95" s="48">
        <v>2014</v>
      </c>
      <c r="J95" s="48">
        <v>2014</v>
      </c>
      <c r="K95" s="48">
        <v>1</v>
      </c>
    </row>
    <row r="96" spans="1:11">
      <c r="A96" s="42" t="s">
        <v>6503</v>
      </c>
      <c r="B96" s="42" t="s">
        <v>6504</v>
      </c>
      <c r="C96" s="48" t="s">
        <v>382</v>
      </c>
      <c r="D96" s="48" t="s">
        <v>338</v>
      </c>
      <c r="E96" s="48" t="s">
        <v>335</v>
      </c>
      <c r="F96" s="48" t="s">
        <v>322</v>
      </c>
      <c r="G96" s="48">
        <v>0</v>
      </c>
      <c r="H96" s="20">
        <v>9999999</v>
      </c>
      <c r="I96" s="48">
        <v>2014</v>
      </c>
      <c r="J96" s="48">
        <v>2014</v>
      </c>
      <c r="K96" s="48">
        <v>1</v>
      </c>
    </row>
    <row r="97" spans="1:11">
      <c r="A97" s="42" t="s">
        <v>6505</v>
      </c>
      <c r="B97" s="42" t="s">
        <v>6506</v>
      </c>
      <c r="C97" s="48" t="s">
        <v>382</v>
      </c>
      <c r="D97" s="48" t="s">
        <v>338</v>
      </c>
      <c r="E97" s="48" t="s">
        <v>335</v>
      </c>
      <c r="F97" s="48" t="s">
        <v>322</v>
      </c>
      <c r="G97" s="48">
        <v>0</v>
      </c>
      <c r="H97" s="20">
        <v>9999999</v>
      </c>
      <c r="I97" s="48">
        <v>2014</v>
      </c>
      <c r="J97" s="48">
        <v>2014</v>
      </c>
      <c r="K97" s="48">
        <v>1</v>
      </c>
    </row>
    <row r="98" spans="1:11">
      <c r="A98" s="42" t="s">
        <v>6507</v>
      </c>
      <c r="B98" s="42" t="s">
        <v>6508</v>
      </c>
      <c r="C98" s="48" t="s">
        <v>382</v>
      </c>
      <c r="D98" s="48" t="s">
        <v>338</v>
      </c>
      <c r="E98" s="48" t="s">
        <v>335</v>
      </c>
      <c r="F98" s="48" t="s">
        <v>322</v>
      </c>
      <c r="G98" s="48">
        <v>0</v>
      </c>
      <c r="H98" s="20">
        <v>9999999</v>
      </c>
      <c r="I98" s="48">
        <v>2014</v>
      </c>
      <c r="J98" s="48">
        <v>2014</v>
      </c>
      <c r="K98" s="48">
        <v>1</v>
      </c>
    </row>
    <row r="99" spans="1:11">
      <c r="A99" s="42" t="s">
        <v>6509</v>
      </c>
      <c r="B99" s="42" t="s">
        <v>6510</v>
      </c>
      <c r="C99" s="48" t="s">
        <v>382</v>
      </c>
      <c r="D99" s="48" t="s">
        <v>338</v>
      </c>
      <c r="E99" s="48" t="s">
        <v>335</v>
      </c>
      <c r="F99" s="48" t="s">
        <v>322</v>
      </c>
      <c r="G99" s="48">
        <v>0</v>
      </c>
      <c r="H99" s="20">
        <v>9999999</v>
      </c>
      <c r="I99" s="48">
        <v>2014</v>
      </c>
      <c r="J99" s="48">
        <v>2014</v>
      </c>
      <c r="K99" s="48">
        <v>1</v>
      </c>
    </row>
    <row r="100" spans="1:11">
      <c r="A100" s="42" t="s">
        <v>6511</v>
      </c>
      <c r="B100" s="42" t="s">
        <v>6512</v>
      </c>
      <c r="C100" s="48" t="s">
        <v>382</v>
      </c>
      <c r="D100" s="48" t="s">
        <v>338</v>
      </c>
      <c r="E100" s="48" t="s">
        <v>335</v>
      </c>
      <c r="F100" s="48" t="s">
        <v>322</v>
      </c>
      <c r="G100" s="48">
        <v>0</v>
      </c>
      <c r="H100" s="20">
        <v>9999999</v>
      </c>
      <c r="I100" s="48">
        <v>2014</v>
      </c>
      <c r="J100" s="48">
        <v>2014</v>
      </c>
      <c r="K100" s="48">
        <v>1</v>
      </c>
    </row>
    <row r="101" spans="1:11">
      <c r="A101" s="42" t="s">
        <v>6513</v>
      </c>
      <c r="B101" s="42" t="s">
        <v>6514</v>
      </c>
      <c r="C101" s="48" t="s">
        <v>382</v>
      </c>
      <c r="D101" s="48" t="s">
        <v>338</v>
      </c>
      <c r="E101" s="48" t="s">
        <v>335</v>
      </c>
      <c r="F101" s="48" t="s">
        <v>322</v>
      </c>
      <c r="G101" s="48">
        <v>0</v>
      </c>
      <c r="H101" s="20">
        <v>9999999</v>
      </c>
      <c r="I101" s="48">
        <v>2014</v>
      </c>
      <c r="J101" s="48">
        <v>2014</v>
      </c>
      <c r="K101" s="48">
        <v>1</v>
      </c>
    </row>
    <row r="102" spans="1:11">
      <c r="A102" s="42" t="s">
        <v>6515</v>
      </c>
      <c r="B102" s="42" t="s">
        <v>6516</v>
      </c>
      <c r="C102" s="48" t="s">
        <v>382</v>
      </c>
      <c r="D102" s="48" t="s">
        <v>338</v>
      </c>
      <c r="E102" s="48" t="s">
        <v>335</v>
      </c>
      <c r="F102" s="48" t="s">
        <v>322</v>
      </c>
      <c r="G102" s="48">
        <v>0</v>
      </c>
      <c r="H102" s="20">
        <v>9999999</v>
      </c>
      <c r="I102" s="48">
        <v>2014</v>
      </c>
      <c r="J102" s="48">
        <v>2014</v>
      </c>
      <c r="K102" s="48">
        <v>1</v>
      </c>
    </row>
    <row r="103" spans="1:11">
      <c r="A103" s="42" t="s">
        <v>6517</v>
      </c>
      <c r="B103" s="42" t="s">
        <v>6518</v>
      </c>
      <c r="C103" s="48" t="s">
        <v>334</v>
      </c>
      <c r="D103" s="48" t="s">
        <v>338</v>
      </c>
      <c r="E103" s="48" t="s">
        <v>335</v>
      </c>
      <c r="F103" s="48" t="s">
        <v>322</v>
      </c>
      <c r="G103" s="48">
        <v>0</v>
      </c>
      <c r="H103" s="20">
        <v>9999999</v>
      </c>
      <c r="I103" s="48">
        <v>2014</v>
      </c>
      <c r="J103" s="48">
        <v>2014</v>
      </c>
      <c r="K103" s="48">
        <v>1</v>
      </c>
    </row>
    <row r="104" spans="1:11">
      <c r="A104" s="42" t="s">
        <v>6519</v>
      </c>
      <c r="B104" s="42" t="s">
        <v>6520</v>
      </c>
      <c r="C104" s="48" t="s">
        <v>334</v>
      </c>
      <c r="D104" s="48" t="s">
        <v>338</v>
      </c>
      <c r="E104" s="48" t="s">
        <v>335</v>
      </c>
      <c r="F104" s="48" t="s">
        <v>322</v>
      </c>
      <c r="G104" s="48">
        <v>0</v>
      </c>
      <c r="H104" s="20">
        <v>9999999</v>
      </c>
      <c r="I104" s="48">
        <v>2014</v>
      </c>
      <c r="J104" s="48">
        <v>2014</v>
      </c>
      <c r="K104" s="48">
        <v>1</v>
      </c>
    </row>
    <row r="105" spans="1:11">
      <c r="A105" s="42" t="s">
        <v>6521</v>
      </c>
      <c r="B105" s="42" t="s">
        <v>6522</v>
      </c>
      <c r="C105" s="48" t="s">
        <v>334</v>
      </c>
      <c r="D105" s="48" t="s">
        <v>338</v>
      </c>
      <c r="E105" s="48" t="s">
        <v>335</v>
      </c>
      <c r="F105" s="48" t="s">
        <v>322</v>
      </c>
      <c r="G105" s="48">
        <v>0</v>
      </c>
      <c r="H105" s="20">
        <v>9999999</v>
      </c>
      <c r="I105" s="48">
        <v>2014</v>
      </c>
      <c r="J105" s="48">
        <v>2014</v>
      </c>
      <c r="K105" s="48">
        <v>1</v>
      </c>
    </row>
    <row r="106" spans="1:11">
      <c r="A106" s="42" t="s">
        <v>6523</v>
      </c>
      <c r="B106" s="42" t="s">
        <v>6524</v>
      </c>
      <c r="C106" s="48" t="s">
        <v>334</v>
      </c>
      <c r="D106" s="48" t="s">
        <v>338</v>
      </c>
      <c r="E106" s="48" t="s">
        <v>335</v>
      </c>
      <c r="F106" s="48" t="s">
        <v>322</v>
      </c>
      <c r="G106" s="48">
        <v>0</v>
      </c>
      <c r="H106" s="20">
        <v>9999999</v>
      </c>
      <c r="I106" s="48">
        <v>2014</v>
      </c>
      <c r="J106" s="48">
        <v>2014</v>
      </c>
      <c r="K106" s="48">
        <v>1</v>
      </c>
    </row>
    <row r="107" spans="1:11">
      <c r="A107" s="42" t="s">
        <v>6525</v>
      </c>
      <c r="B107" s="42" t="s">
        <v>6526</v>
      </c>
      <c r="C107" s="48" t="s">
        <v>334</v>
      </c>
      <c r="D107" s="48" t="s">
        <v>338</v>
      </c>
      <c r="E107" s="48" t="s">
        <v>335</v>
      </c>
      <c r="F107" s="48" t="s">
        <v>322</v>
      </c>
      <c r="G107" s="48">
        <v>0</v>
      </c>
      <c r="H107" s="20">
        <v>9999999</v>
      </c>
      <c r="I107" s="48">
        <v>2014</v>
      </c>
      <c r="J107" s="48">
        <v>2014</v>
      </c>
      <c r="K107" s="48">
        <v>1</v>
      </c>
    </row>
    <row r="108" spans="1:11">
      <c r="A108" s="42" t="s">
        <v>6527</v>
      </c>
      <c r="B108" s="42" t="s">
        <v>6528</v>
      </c>
      <c r="C108" s="48" t="s">
        <v>334</v>
      </c>
      <c r="D108" s="48" t="s">
        <v>338</v>
      </c>
      <c r="E108" s="48" t="s">
        <v>335</v>
      </c>
      <c r="F108" s="48" t="s">
        <v>322</v>
      </c>
      <c r="G108" s="48">
        <v>0</v>
      </c>
      <c r="H108" s="20">
        <v>9999999</v>
      </c>
      <c r="I108" s="48">
        <v>2014</v>
      </c>
      <c r="J108" s="48">
        <v>2014</v>
      </c>
      <c r="K108" s="48">
        <v>1</v>
      </c>
    </row>
    <row r="109" spans="1:11">
      <c r="A109" s="42" t="s">
        <v>6529</v>
      </c>
      <c r="B109" s="42" t="s">
        <v>6530</v>
      </c>
      <c r="C109" s="48" t="s">
        <v>382</v>
      </c>
      <c r="D109" s="48" t="s">
        <v>338</v>
      </c>
      <c r="E109" s="48" t="s">
        <v>335</v>
      </c>
      <c r="F109" s="48" t="s">
        <v>322</v>
      </c>
      <c r="G109" s="48">
        <v>0</v>
      </c>
      <c r="H109" s="20">
        <v>9999999</v>
      </c>
      <c r="I109" s="48">
        <v>2014</v>
      </c>
      <c r="J109" s="48">
        <v>2014</v>
      </c>
      <c r="K109" s="48">
        <v>1</v>
      </c>
    </row>
    <row r="110" spans="1:11">
      <c r="A110" s="42" t="s">
        <v>6531</v>
      </c>
      <c r="B110" s="42" t="s">
        <v>6532</v>
      </c>
      <c r="C110" s="48" t="s">
        <v>382</v>
      </c>
      <c r="D110" s="48" t="s">
        <v>338</v>
      </c>
      <c r="E110" s="48" t="s">
        <v>335</v>
      </c>
      <c r="F110" s="48" t="s">
        <v>322</v>
      </c>
      <c r="G110" s="48">
        <v>0</v>
      </c>
      <c r="H110" s="20">
        <v>9999999</v>
      </c>
      <c r="I110" s="48">
        <v>2014</v>
      </c>
      <c r="J110" s="48">
        <v>2014</v>
      </c>
      <c r="K110" s="48">
        <v>1</v>
      </c>
    </row>
    <row r="111" spans="1:11">
      <c r="A111" s="42" t="s">
        <v>6533</v>
      </c>
      <c r="B111" s="42" t="s">
        <v>6534</v>
      </c>
      <c r="C111" s="48" t="s">
        <v>382</v>
      </c>
      <c r="D111" s="48" t="s">
        <v>338</v>
      </c>
      <c r="E111" s="48" t="s">
        <v>335</v>
      </c>
      <c r="F111" s="48" t="s">
        <v>322</v>
      </c>
      <c r="G111" s="48">
        <v>0</v>
      </c>
      <c r="H111" s="20">
        <v>9999999</v>
      </c>
      <c r="I111" s="48">
        <v>2014</v>
      </c>
      <c r="J111" s="48">
        <v>2014</v>
      </c>
      <c r="K111" s="48">
        <v>1</v>
      </c>
    </row>
    <row r="112" spans="1:11">
      <c r="A112" s="42" t="s">
        <v>6535</v>
      </c>
      <c r="B112" s="42" t="s">
        <v>6536</v>
      </c>
      <c r="C112" s="48" t="s">
        <v>382</v>
      </c>
      <c r="D112" s="48" t="s">
        <v>338</v>
      </c>
      <c r="E112" s="48" t="s">
        <v>335</v>
      </c>
      <c r="F112" s="48" t="s">
        <v>322</v>
      </c>
      <c r="G112" s="48">
        <v>0</v>
      </c>
      <c r="H112" s="20">
        <v>9999999</v>
      </c>
      <c r="I112" s="48">
        <v>2014</v>
      </c>
      <c r="J112" s="48">
        <v>2014</v>
      </c>
      <c r="K112" s="48">
        <v>1</v>
      </c>
    </row>
    <row r="113" spans="1:11">
      <c r="A113" s="42" t="s">
        <v>6537</v>
      </c>
      <c r="B113" s="42" t="s">
        <v>6538</v>
      </c>
      <c r="C113" s="48" t="s">
        <v>382</v>
      </c>
      <c r="D113" s="48" t="s">
        <v>338</v>
      </c>
      <c r="E113" s="48" t="s">
        <v>335</v>
      </c>
      <c r="F113" s="48" t="s">
        <v>322</v>
      </c>
      <c r="G113" s="48">
        <v>0</v>
      </c>
      <c r="H113" s="20">
        <v>9999999</v>
      </c>
      <c r="I113" s="48">
        <v>2014</v>
      </c>
      <c r="J113" s="48">
        <v>2014</v>
      </c>
      <c r="K113" s="48">
        <v>1</v>
      </c>
    </row>
    <row r="114" spans="1:11">
      <c r="A114" s="42" t="s">
        <v>6539</v>
      </c>
      <c r="B114" s="42" t="s">
        <v>6540</v>
      </c>
      <c r="C114" s="48" t="s">
        <v>382</v>
      </c>
      <c r="D114" s="48" t="s">
        <v>338</v>
      </c>
      <c r="E114" s="48" t="s">
        <v>335</v>
      </c>
      <c r="F114" s="48" t="s">
        <v>322</v>
      </c>
      <c r="G114" s="48">
        <v>0</v>
      </c>
      <c r="H114" s="20">
        <v>9999999</v>
      </c>
      <c r="I114" s="48">
        <v>2014</v>
      </c>
      <c r="J114" s="48">
        <v>2014</v>
      </c>
      <c r="K114" s="48">
        <v>1</v>
      </c>
    </row>
    <row r="115" spans="1:11">
      <c r="A115" s="42" t="s">
        <v>6541</v>
      </c>
      <c r="B115" s="42" t="s">
        <v>6542</v>
      </c>
      <c r="C115" s="48" t="s">
        <v>382</v>
      </c>
      <c r="D115" s="48" t="s">
        <v>338</v>
      </c>
      <c r="E115" s="48" t="s">
        <v>335</v>
      </c>
      <c r="F115" s="48" t="s">
        <v>322</v>
      </c>
      <c r="G115" s="48">
        <v>0</v>
      </c>
      <c r="H115" s="20">
        <v>9999999</v>
      </c>
      <c r="I115" s="48">
        <v>2014</v>
      </c>
      <c r="J115" s="48">
        <v>2014</v>
      </c>
      <c r="K115" s="48">
        <v>1</v>
      </c>
    </row>
    <row r="116" spans="1:11">
      <c r="A116" s="42" t="s">
        <v>6543</v>
      </c>
      <c r="B116" s="42" t="s">
        <v>6544</v>
      </c>
      <c r="C116" s="48" t="s">
        <v>382</v>
      </c>
      <c r="D116" s="48" t="s">
        <v>338</v>
      </c>
      <c r="E116" s="48" t="s">
        <v>335</v>
      </c>
      <c r="F116" s="48" t="s">
        <v>322</v>
      </c>
      <c r="G116" s="48">
        <v>0</v>
      </c>
      <c r="H116" s="20">
        <v>9999999</v>
      </c>
      <c r="I116" s="48">
        <v>2014</v>
      </c>
      <c r="J116" s="48">
        <v>2014</v>
      </c>
      <c r="K116" s="48">
        <v>1</v>
      </c>
    </row>
    <row r="117" spans="1:11">
      <c r="A117" s="42" t="s">
        <v>6545</v>
      </c>
      <c r="B117" s="42" t="s">
        <v>6546</v>
      </c>
      <c r="C117" s="48" t="s">
        <v>382</v>
      </c>
      <c r="D117" s="48" t="s">
        <v>338</v>
      </c>
      <c r="E117" s="48" t="s">
        <v>335</v>
      </c>
      <c r="F117" s="48" t="s">
        <v>322</v>
      </c>
      <c r="G117" s="48">
        <v>0</v>
      </c>
      <c r="H117" s="20">
        <v>9999999</v>
      </c>
      <c r="I117" s="48">
        <v>2014</v>
      </c>
      <c r="J117" s="48">
        <v>2014</v>
      </c>
      <c r="K117" s="48">
        <v>1</v>
      </c>
    </row>
    <row r="118" spans="1:11">
      <c r="A118" s="42" t="s">
        <v>6547</v>
      </c>
      <c r="B118" s="42" t="s">
        <v>6548</v>
      </c>
      <c r="C118" s="48" t="s">
        <v>382</v>
      </c>
      <c r="D118" s="48" t="s">
        <v>338</v>
      </c>
      <c r="E118" s="48" t="s">
        <v>335</v>
      </c>
      <c r="F118" s="48" t="s">
        <v>322</v>
      </c>
      <c r="G118" s="48">
        <v>0</v>
      </c>
      <c r="H118" s="20">
        <v>9999999</v>
      </c>
      <c r="I118" s="48">
        <v>2014</v>
      </c>
      <c r="J118" s="48">
        <v>2014</v>
      </c>
      <c r="K118" s="48">
        <v>1</v>
      </c>
    </row>
    <row r="119" spans="1:11">
      <c r="A119" s="42" t="s">
        <v>6549</v>
      </c>
      <c r="B119" s="42" t="s">
        <v>6550</v>
      </c>
      <c r="C119" s="48" t="s">
        <v>382</v>
      </c>
      <c r="D119" s="48" t="s">
        <v>338</v>
      </c>
      <c r="E119" s="48" t="s">
        <v>335</v>
      </c>
      <c r="F119" s="48" t="s">
        <v>322</v>
      </c>
      <c r="G119" s="48">
        <v>0</v>
      </c>
      <c r="H119" s="20">
        <v>9999999</v>
      </c>
      <c r="I119" s="48">
        <v>2014</v>
      </c>
      <c r="J119" s="48">
        <v>2014</v>
      </c>
      <c r="K119" s="48">
        <v>1</v>
      </c>
    </row>
    <row r="120" spans="1:11">
      <c r="A120" s="42" t="s">
        <v>6551</v>
      </c>
      <c r="B120" s="42" t="s">
        <v>6552</v>
      </c>
      <c r="C120" s="48" t="s">
        <v>382</v>
      </c>
      <c r="D120" s="48" t="s">
        <v>338</v>
      </c>
      <c r="E120" s="48" t="s">
        <v>335</v>
      </c>
      <c r="F120" s="48" t="s">
        <v>322</v>
      </c>
      <c r="G120" s="48">
        <v>0</v>
      </c>
      <c r="H120" s="20">
        <v>9999999</v>
      </c>
      <c r="I120" s="48">
        <v>2014</v>
      </c>
      <c r="J120" s="48">
        <v>2014</v>
      </c>
      <c r="K120" s="48">
        <v>1</v>
      </c>
    </row>
    <row r="121" spans="1:11">
      <c r="A121" s="42" t="s">
        <v>6553</v>
      </c>
      <c r="B121" s="42" t="s">
        <v>6554</v>
      </c>
      <c r="C121" s="48" t="s">
        <v>382</v>
      </c>
      <c r="D121" s="48" t="s">
        <v>338</v>
      </c>
      <c r="E121" s="48" t="s">
        <v>335</v>
      </c>
      <c r="F121" s="48" t="s">
        <v>322</v>
      </c>
      <c r="G121" s="48">
        <v>0</v>
      </c>
      <c r="H121" s="20">
        <v>9999999</v>
      </c>
      <c r="I121" s="48">
        <v>2014</v>
      </c>
      <c r="J121" s="48">
        <v>2014</v>
      </c>
      <c r="K121" s="48">
        <v>1</v>
      </c>
    </row>
    <row r="122" spans="1:11">
      <c r="A122" s="42" t="s">
        <v>6555</v>
      </c>
      <c r="B122" s="42" t="s">
        <v>6556</v>
      </c>
      <c r="C122" s="48" t="s">
        <v>382</v>
      </c>
      <c r="D122" s="48" t="s">
        <v>338</v>
      </c>
      <c r="E122" s="48" t="s">
        <v>335</v>
      </c>
      <c r="F122" s="48" t="s">
        <v>322</v>
      </c>
      <c r="G122" s="48">
        <v>0</v>
      </c>
      <c r="H122" s="20">
        <v>9999999</v>
      </c>
      <c r="I122" s="48">
        <v>2014</v>
      </c>
      <c r="J122" s="48">
        <v>2014</v>
      </c>
      <c r="K122" s="48">
        <v>1</v>
      </c>
    </row>
    <row r="123" spans="1:11">
      <c r="A123" s="42" t="s">
        <v>6557</v>
      </c>
      <c r="B123" s="42" t="s">
        <v>6558</v>
      </c>
      <c r="C123" s="48" t="s">
        <v>334</v>
      </c>
      <c r="D123" s="48" t="s">
        <v>338</v>
      </c>
      <c r="E123" s="48" t="s">
        <v>335</v>
      </c>
      <c r="F123" s="48" t="s">
        <v>322</v>
      </c>
      <c r="G123" s="48">
        <v>0</v>
      </c>
      <c r="H123" s="20">
        <v>9999999</v>
      </c>
      <c r="I123" s="48">
        <v>2014</v>
      </c>
      <c r="J123" s="48">
        <v>2014</v>
      </c>
      <c r="K123" s="48">
        <v>1</v>
      </c>
    </row>
    <row r="124" spans="1:11">
      <c r="A124" s="42" t="s">
        <v>6559</v>
      </c>
      <c r="B124" s="42" t="s">
        <v>6560</v>
      </c>
      <c r="C124" s="48" t="s">
        <v>334</v>
      </c>
      <c r="D124" s="48" t="s">
        <v>338</v>
      </c>
      <c r="E124" s="48" t="s">
        <v>335</v>
      </c>
      <c r="F124" s="48" t="s">
        <v>322</v>
      </c>
      <c r="G124" s="48">
        <v>0</v>
      </c>
      <c r="H124" s="20">
        <v>9999999</v>
      </c>
      <c r="I124" s="48">
        <v>2014</v>
      </c>
      <c r="J124" s="48">
        <v>2014</v>
      </c>
      <c r="K124" s="48">
        <v>1</v>
      </c>
    </row>
    <row r="125" spans="1:11">
      <c r="A125" s="42" t="s">
        <v>6561</v>
      </c>
      <c r="B125" s="42" t="s">
        <v>6562</v>
      </c>
      <c r="C125" s="48" t="s">
        <v>334</v>
      </c>
      <c r="D125" s="48" t="s">
        <v>338</v>
      </c>
      <c r="E125" s="48" t="s">
        <v>335</v>
      </c>
      <c r="F125" s="48" t="s">
        <v>322</v>
      </c>
      <c r="G125" s="48">
        <v>0</v>
      </c>
      <c r="H125" s="20">
        <v>9999999</v>
      </c>
      <c r="I125" s="48">
        <v>2014</v>
      </c>
      <c r="J125" s="48">
        <v>2014</v>
      </c>
      <c r="K125" s="48">
        <v>1</v>
      </c>
    </row>
    <row r="126" spans="1:11">
      <c r="A126" s="42" t="s">
        <v>6563</v>
      </c>
      <c r="B126" s="42" t="s">
        <v>6564</v>
      </c>
      <c r="C126" s="48" t="s">
        <v>334</v>
      </c>
      <c r="D126" s="48" t="s">
        <v>338</v>
      </c>
      <c r="E126" s="48" t="s">
        <v>335</v>
      </c>
      <c r="F126" s="48" t="s">
        <v>322</v>
      </c>
      <c r="G126" s="48">
        <v>0</v>
      </c>
      <c r="H126" s="20">
        <v>9999999</v>
      </c>
      <c r="I126" s="48">
        <v>2014</v>
      </c>
      <c r="J126" s="48">
        <v>2014</v>
      </c>
      <c r="K126" s="48">
        <v>1</v>
      </c>
    </row>
    <row r="127" spans="1:11">
      <c r="A127" s="42" t="s">
        <v>6565</v>
      </c>
      <c r="B127" s="42" t="s">
        <v>6566</v>
      </c>
      <c r="C127" s="48" t="s">
        <v>334</v>
      </c>
      <c r="D127" s="48" t="s">
        <v>338</v>
      </c>
      <c r="E127" s="48" t="s">
        <v>335</v>
      </c>
      <c r="F127" s="48" t="s">
        <v>322</v>
      </c>
      <c r="G127" s="48">
        <v>0</v>
      </c>
      <c r="H127" s="20">
        <v>9999999</v>
      </c>
      <c r="I127" s="48">
        <v>2014</v>
      </c>
      <c r="J127" s="48">
        <v>2014</v>
      </c>
      <c r="K127" s="48">
        <v>1</v>
      </c>
    </row>
    <row r="128" spans="1:11">
      <c r="A128" s="42" t="s">
        <v>6567</v>
      </c>
      <c r="B128" s="42" t="s">
        <v>6568</v>
      </c>
      <c r="C128" s="48" t="s">
        <v>334</v>
      </c>
      <c r="D128" s="48" t="s">
        <v>338</v>
      </c>
      <c r="E128" s="48" t="s">
        <v>335</v>
      </c>
      <c r="F128" s="48" t="s">
        <v>322</v>
      </c>
      <c r="G128" s="48">
        <v>0</v>
      </c>
      <c r="H128" s="20">
        <v>9999999</v>
      </c>
      <c r="I128" s="48">
        <v>2014</v>
      </c>
      <c r="J128" s="48">
        <v>2014</v>
      </c>
      <c r="K128" s="48">
        <v>1</v>
      </c>
    </row>
    <row r="129" spans="1:12">
      <c r="A129" s="42" t="s">
        <v>6569</v>
      </c>
      <c r="B129" s="42" t="s">
        <v>6570</v>
      </c>
      <c r="C129" s="48" t="s">
        <v>382</v>
      </c>
      <c r="D129" s="48" t="s">
        <v>338</v>
      </c>
      <c r="E129" s="48" t="s">
        <v>335</v>
      </c>
      <c r="F129" s="48" t="s">
        <v>322</v>
      </c>
      <c r="G129" s="48">
        <v>0</v>
      </c>
      <c r="H129" s="20">
        <v>9999999</v>
      </c>
      <c r="I129" s="48">
        <v>2014</v>
      </c>
      <c r="J129" s="48">
        <v>2014</v>
      </c>
      <c r="K129" s="48">
        <v>1</v>
      </c>
    </row>
    <row r="130" spans="1:12">
      <c r="A130" s="42" t="s">
        <v>6571</v>
      </c>
      <c r="B130" s="42" t="s">
        <v>6572</v>
      </c>
      <c r="C130" s="48" t="s">
        <v>382</v>
      </c>
      <c r="D130" s="48" t="s">
        <v>338</v>
      </c>
      <c r="E130" s="48" t="s">
        <v>335</v>
      </c>
      <c r="F130" s="48" t="s">
        <v>322</v>
      </c>
      <c r="G130" s="48">
        <v>0</v>
      </c>
      <c r="H130" s="20">
        <v>9999999</v>
      </c>
      <c r="I130" s="48">
        <v>2014</v>
      </c>
      <c r="J130" s="48">
        <v>2014</v>
      </c>
      <c r="K130" s="48">
        <v>1</v>
      </c>
    </row>
    <row r="131" spans="1:12">
      <c r="A131" s="42" t="s">
        <v>6573</v>
      </c>
      <c r="B131" s="42" t="s">
        <v>6574</v>
      </c>
      <c r="C131" s="48" t="s">
        <v>382</v>
      </c>
      <c r="D131" s="48" t="s">
        <v>338</v>
      </c>
      <c r="E131" s="48" t="s">
        <v>335</v>
      </c>
      <c r="F131" s="48" t="s">
        <v>322</v>
      </c>
      <c r="G131" s="48">
        <v>0</v>
      </c>
      <c r="H131" s="20">
        <v>9999999</v>
      </c>
      <c r="I131" s="48">
        <v>2014</v>
      </c>
      <c r="J131" s="48">
        <v>2014</v>
      </c>
      <c r="K131" s="48">
        <v>1</v>
      </c>
    </row>
    <row r="132" spans="1:12">
      <c r="A132" s="42" t="s">
        <v>6575</v>
      </c>
      <c r="B132" s="42" t="s">
        <v>6576</v>
      </c>
      <c r="C132" s="48" t="s">
        <v>382</v>
      </c>
      <c r="D132" s="48" t="s">
        <v>338</v>
      </c>
      <c r="E132" s="48" t="s">
        <v>335</v>
      </c>
      <c r="F132" s="48" t="s">
        <v>322</v>
      </c>
      <c r="G132" s="48">
        <v>0</v>
      </c>
      <c r="H132" s="20">
        <v>9999999</v>
      </c>
      <c r="I132" s="48">
        <v>2014</v>
      </c>
      <c r="J132" s="48">
        <v>2014</v>
      </c>
      <c r="K132" s="48">
        <v>1</v>
      </c>
    </row>
    <row r="133" spans="1:12">
      <c r="A133" s="42" t="s">
        <v>6577</v>
      </c>
      <c r="B133" s="42" t="s">
        <v>6578</v>
      </c>
      <c r="C133" s="48" t="s">
        <v>382</v>
      </c>
      <c r="D133" s="48" t="s">
        <v>338</v>
      </c>
      <c r="E133" s="48" t="s">
        <v>335</v>
      </c>
      <c r="F133" s="48" t="s">
        <v>322</v>
      </c>
      <c r="G133" s="48">
        <v>0</v>
      </c>
      <c r="H133" s="20">
        <v>9999999</v>
      </c>
      <c r="I133" s="48">
        <v>2014</v>
      </c>
      <c r="J133" s="48">
        <v>2014</v>
      </c>
      <c r="K133" s="48">
        <v>1</v>
      </c>
    </row>
    <row r="134" spans="1:12">
      <c r="A134" s="42" t="s">
        <v>6579</v>
      </c>
      <c r="B134" s="42" t="s">
        <v>6580</v>
      </c>
      <c r="C134" s="48" t="s">
        <v>382</v>
      </c>
      <c r="D134" s="48" t="s">
        <v>338</v>
      </c>
      <c r="E134" s="48" t="s">
        <v>335</v>
      </c>
      <c r="F134" s="48" t="s">
        <v>322</v>
      </c>
      <c r="G134" s="48">
        <v>0</v>
      </c>
      <c r="H134" s="20">
        <v>9999999</v>
      </c>
      <c r="I134" s="48">
        <v>2014</v>
      </c>
      <c r="J134" s="48">
        <v>2014</v>
      </c>
      <c r="K134" s="48">
        <v>1</v>
      </c>
    </row>
    <row r="135" spans="1:12">
      <c r="A135" s="42" t="s">
        <v>6581</v>
      </c>
      <c r="B135" s="42" t="s">
        <v>6582</v>
      </c>
      <c r="C135" s="48" t="s">
        <v>382</v>
      </c>
      <c r="D135" s="48" t="s">
        <v>338</v>
      </c>
      <c r="E135" s="48" t="s">
        <v>335</v>
      </c>
      <c r="F135" s="48" t="s">
        <v>322</v>
      </c>
      <c r="G135" s="48">
        <v>0</v>
      </c>
      <c r="H135" s="20">
        <v>9999999</v>
      </c>
      <c r="I135" s="48">
        <v>2014</v>
      </c>
      <c r="J135" s="48">
        <v>2014</v>
      </c>
      <c r="K135" s="48">
        <v>1</v>
      </c>
    </row>
    <row r="136" spans="1:12">
      <c r="A136" s="42" t="s">
        <v>6583</v>
      </c>
      <c r="B136" s="42" t="s">
        <v>6584</v>
      </c>
      <c r="C136" s="48" t="s">
        <v>382</v>
      </c>
      <c r="D136" s="48" t="s">
        <v>338</v>
      </c>
      <c r="E136" s="48" t="s">
        <v>335</v>
      </c>
      <c r="F136" s="48" t="s">
        <v>322</v>
      </c>
      <c r="G136" s="48">
        <v>0</v>
      </c>
      <c r="H136" s="20">
        <v>9999999</v>
      </c>
      <c r="I136" s="48">
        <v>2014</v>
      </c>
      <c r="J136" s="48">
        <v>2014</v>
      </c>
      <c r="K136" s="48">
        <v>1</v>
      </c>
    </row>
    <row r="137" spans="1:12">
      <c r="A137" s="42" t="s">
        <v>6585</v>
      </c>
      <c r="B137" s="42" t="s">
        <v>6586</v>
      </c>
      <c r="C137" s="48" t="s">
        <v>382</v>
      </c>
      <c r="D137" s="48" t="s">
        <v>338</v>
      </c>
      <c r="E137" s="48" t="s">
        <v>335</v>
      </c>
      <c r="F137" s="48" t="s">
        <v>322</v>
      </c>
      <c r="G137" s="48">
        <v>0</v>
      </c>
      <c r="H137" s="20">
        <v>9999999</v>
      </c>
      <c r="I137" s="48">
        <v>2014</v>
      </c>
      <c r="J137" s="48">
        <v>2014</v>
      </c>
      <c r="K137" s="48">
        <v>1</v>
      </c>
    </row>
    <row r="138" spans="1:12">
      <c r="A138" s="42" t="s">
        <v>6587</v>
      </c>
      <c r="B138" s="42" t="s">
        <v>6588</v>
      </c>
      <c r="C138" s="48" t="s">
        <v>382</v>
      </c>
      <c r="D138" s="48" t="s">
        <v>338</v>
      </c>
      <c r="E138" s="48" t="s">
        <v>335</v>
      </c>
      <c r="F138" s="48" t="s">
        <v>322</v>
      </c>
      <c r="G138" s="48">
        <v>0</v>
      </c>
      <c r="H138" s="20">
        <v>9999999</v>
      </c>
      <c r="I138" s="48">
        <v>2014</v>
      </c>
      <c r="J138" s="48">
        <v>2014</v>
      </c>
      <c r="K138" s="48">
        <v>1</v>
      </c>
    </row>
    <row r="139" spans="1:12">
      <c r="A139" s="42" t="s">
        <v>6589</v>
      </c>
      <c r="B139" s="42" t="s">
        <v>6590</v>
      </c>
      <c r="C139" s="48" t="s">
        <v>382</v>
      </c>
      <c r="D139" s="48" t="s">
        <v>338</v>
      </c>
      <c r="E139" s="48" t="s">
        <v>335</v>
      </c>
      <c r="F139" s="48" t="s">
        <v>322</v>
      </c>
      <c r="G139" s="48">
        <v>0</v>
      </c>
      <c r="H139" s="20">
        <v>9999999</v>
      </c>
      <c r="I139" s="48">
        <v>2014</v>
      </c>
      <c r="J139" s="48">
        <v>2014</v>
      </c>
      <c r="K139" s="48">
        <v>1</v>
      </c>
    </row>
    <row r="140" spans="1:12">
      <c r="A140" s="42" t="s">
        <v>6591</v>
      </c>
      <c r="B140" s="42" t="s">
        <v>6592</v>
      </c>
      <c r="C140" s="48" t="s">
        <v>382</v>
      </c>
      <c r="D140" s="48" t="s">
        <v>338</v>
      </c>
      <c r="E140" s="48" t="s">
        <v>335</v>
      </c>
      <c r="F140" s="48" t="s">
        <v>322</v>
      </c>
      <c r="G140" s="48">
        <v>0</v>
      </c>
      <c r="H140" s="20">
        <v>9999999</v>
      </c>
      <c r="I140" s="48">
        <v>2014</v>
      </c>
      <c r="J140" s="48">
        <v>2014</v>
      </c>
      <c r="K140" s="48">
        <v>1</v>
      </c>
    </row>
    <row r="141" spans="1:12">
      <c r="A141" s="42" t="s">
        <v>6593</v>
      </c>
      <c r="B141" s="42" t="s">
        <v>6594</v>
      </c>
      <c r="C141" s="48" t="s">
        <v>382</v>
      </c>
      <c r="D141" s="48" t="s">
        <v>338</v>
      </c>
      <c r="E141" s="48" t="s">
        <v>335</v>
      </c>
      <c r="F141" s="48" t="s">
        <v>322</v>
      </c>
      <c r="G141" s="48">
        <v>0</v>
      </c>
      <c r="H141" s="20">
        <v>9999999</v>
      </c>
      <c r="I141" s="48">
        <v>2014</v>
      </c>
      <c r="J141" s="48">
        <v>2014</v>
      </c>
      <c r="K141" s="48">
        <v>1</v>
      </c>
    </row>
    <row r="142" spans="1:12">
      <c r="A142" s="42" t="s">
        <v>6595</v>
      </c>
      <c r="B142" s="42" t="s">
        <v>6596</v>
      </c>
      <c r="C142" s="48" t="s">
        <v>382</v>
      </c>
      <c r="D142" s="48" t="s">
        <v>338</v>
      </c>
      <c r="E142" s="48" t="s">
        <v>335</v>
      </c>
      <c r="F142" s="48" t="s">
        <v>322</v>
      </c>
      <c r="G142" s="48">
        <v>0</v>
      </c>
      <c r="H142" s="20">
        <v>9999999</v>
      </c>
      <c r="I142" s="48">
        <v>2014</v>
      </c>
      <c r="J142" s="48">
        <v>2014</v>
      </c>
      <c r="K142" s="48">
        <v>1</v>
      </c>
    </row>
    <row r="143" spans="1:12">
      <c r="A143" t="s">
        <v>6598</v>
      </c>
      <c r="B143" s="42" t="s">
        <v>6597</v>
      </c>
      <c r="C143" s="48" t="s">
        <v>382</v>
      </c>
      <c r="D143" s="48" t="s">
        <v>338</v>
      </c>
      <c r="E143" s="48" t="s">
        <v>335</v>
      </c>
      <c r="F143" s="48" t="s">
        <v>322</v>
      </c>
      <c r="G143" s="48">
        <v>0</v>
      </c>
      <c r="H143" s="20">
        <v>9999999</v>
      </c>
      <c r="I143" s="48">
        <v>2014</v>
      </c>
      <c r="J143" s="48">
        <v>2014</v>
      </c>
      <c r="K143" s="48">
        <v>1</v>
      </c>
      <c r="L143" s="48" t="s">
        <v>6599</v>
      </c>
    </row>
    <row r="144" spans="1:12">
      <c r="A144" s="42" t="s">
        <v>6601</v>
      </c>
      <c r="B144" s="42" t="s">
        <v>6602</v>
      </c>
      <c r="C144" s="48" t="s">
        <v>334</v>
      </c>
      <c r="D144" s="48" t="s">
        <v>338</v>
      </c>
      <c r="E144" s="48" t="s">
        <v>335</v>
      </c>
      <c r="F144" s="48" t="s">
        <v>322</v>
      </c>
      <c r="G144" s="48">
        <v>0</v>
      </c>
      <c r="H144" s="20">
        <v>9999999</v>
      </c>
      <c r="I144" s="48">
        <v>2014</v>
      </c>
      <c r="J144" s="48">
        <v>2014</v>
      </c>
      <c r="K144" s="48">
        <v>1</v>
      </c>
    </row>
    <row r="145" spans="1:12">
      <c r="A145" s="42" t="s">
        <v>6603</v>
      </c>
      <c r="B145" s="42" t="s">
        <v>6604</v>
      </c>
      <c r="C145" s="48" t="s">
        <v>334</v>
      </c>
      <c r="D145" s="48" t="s">
        <v>589</v>
      </c>
      <c r="E145" s="48" t="s">
        <v>335</v>
      </c>
      <c r="F145" s="48" t="s">
        <v>322</v>
      </c>
      <c r="G145" s="48">
        <v>0</v>
      </c>
      <c r="H145" s="20">
        <v>9999999</v>
      </c>
      <c r="I145" s="48">
        <v>2014</v>
      </c>
      <c r="J145" s="48">
        <v>2014</v>
      </c>
      <c r="K145" s="48">
        <v>1</v>
      </c>
    </row>
    <row r="146" spans="1:12">
      <c r="A146" s="42" t="s">
        <v>6605</v>
      </c>
      <c r="B146" s="42" t="s">
        <v>6606</v>
      </c>
      <c r="C146" s="48" t="s">
        <v>334</v>
      </c>
      <c r="D146" s="48" t="s">
        <v>338</v>
      </c>
      <c r="E146" s="48" t="s">
        <v>335</v>
      </c>
      <c r="F146" s="48" t="s">
        <v>322</v>
      </c>
      <c r="G146" s="48">
        <v>0</v>
      </c>
      <c r="H146" s="20">
        <v>9999999</v>
      </c>
      <c r="I146" s="48">
        <v>2014</v>
      </c>
      <c r="J146" s="48">
        <v>2014</v>
      </c>
      <c r="K146" s="48">
        <v>1</v>
      </c>
    </row>
    <row r="147" spans="1:12">
      <c r="A147" s="42" t="s">
        <v>6607</v>
      </c>
      <c r="B147" s="42" t="s">
        <v>6608</v>
      </c>
      <c r="C147" s="48" t="s">
        <v>334</v>
      </c>
      <c r="D147" s="48" t="s">
        <v>589</v>
      </c>
      <c r="E147" s="48" t="s">
        <v>335</v>
      </c>
      <c r="F147" s="48" t="s">
        <v>322</v>
      </c>
      <c r="G147" s="48">
        <v>0</v>
      </c>
      <c r="H147" s="20">
        <v>9999999</v>
      </c>
      <c r="I147" s="48">
        <v>2014</v>
      </c>
      <c r="J147" s="48">
        <v>2014</v>
      </c>
      <c r="K147" s="48">
        <v>1</v>
      </c>
    </row>
    <row r="148" spans="1:12">
      <c r="A148" s="42" t="s">
        <v>6609</v>
      </c>
      <c r="B148" s="42" t="s">
        <v>6610</v>
      </c>
      <c r="C148" s="48" t="s">
        <v>382</v>
      </c>
      <c r="D148" s="48" t="s">
        <v>338</v>
      </c>
      <c r="E148" s="48" t="s">
        <v>335</v>
      </c>
      <c r="F148" s="48" t="s">
        <v>322</v>
      </c>
      <c r="G148" s="48">
        <v>0</v>
      </c>
      <c r="H148" s="20">
        <v>9999999</v>
      </c>
      <c r="I148" s="48">
        <v>2014</v>
      </c>
      <c r="J148" s="48">
        <v>2014</v>
      </c>
      <c r="K148" s="48">
        <v>1</v>
      </c>
    </row>
    <row r="149" spans="1:12">
      <c r="A149" t="s">
        <v>6611</v>
      </c>
      <c r="B149" s="42" t="s">
        <v>6612</v>
      </c>
      <c r="C149" s="48" t="s">
        <v>382</v>
      </c>
      <c r="D149" s="48" t="s">
        <v>338</v>
      </c>
      <c r="E149" s="48" t="s">
        <v>335</v>
      </c>
      <c r="F149" s="48" t="s">
        <v>322</v>
      </c>
      <c r="G149" s="48">
        <v>0</v>
      </c>
      <c r="H149" s="20">
        <v>9999999</v>
      </c>
      <c r="I149" s="48">
        <v>2014</v>
      </c>
      <c r="J149" s="48">
        <v>2014</v>
      </c>
      <c r="K149" s="48">
        <v>1</v>
      </c>
    </row>
    <row r="150" spans="1:12">
      <c r="A150" s="42" t="s">
        <v>6614</v>
      </c>
      <c r="B150" s="42" t="s">
        <v>6613</v>
      </c>
      <c r="C150" s="48" t="s">
        <v>334</v>
      </c>
      <c r="D150" s="48" t="s">
        <v>338</v>
      </c>
      <c r="E150" s="48" t="s">
        <v>335</v>
      </c>
      <c r="F150" s="48" t="s">
        <v>322</v>
      </c>
      <c r="G150" s="48">
        <v>0</v>
      </c>
      <c r="H150" s="20">
        <v>9999999</v>
      </c>
      <c r="I150" s="48">
        <v>2014</v>
      </c>
      <c r="J150" s="48">
        <v>2014</v>
      </c>
      <c r="K150" s="48">
        <v>1</v>
      </c>
    </row>
    <row r="151" spans="1:12">
      <c r="A151" s="42" t="s">
        <v>6615</v>
      </c>
      <c r="B151" s="42" t="s">
        <v>6616</v>
      </c>
      <c r="C151" s="48" t="s">
        <v>382</v>
      </c>
      <c r="D151" s="48" t="s">
        <v>338</v>
      </c>
      <c r="E151" s="48" t="s">
        <v>335</v>
      </c>
      <c r="F151" s="48" t="s">
        <v>322</v>
      </c>
      <c r="G151" s="48">
        <v>0</v>
      </c>
      <c r="H151" s="20">
        <v>9999999</v>
      </c>
      <c r="I151" s="48">
        <v>2014</v>
      </c>
      <c r="J151" s="48">
        <v>2014</v>
      </c>
      <c r="K151" s="48">
        <v>1</v>
      </c>
      <c r="L151" s="48" t="s">
        <v>6619</v>
      </c>
    </row>
    <row r="152" spans="1:12">
      <c r="A152" s="42" t="s">
        <v>6617</v>
      </c>
      <c r="B152" s="42" t="s">
        <v>6618</v>
      </c>
      <c r="C152" s="48" t="s">
        <v>382</v>
      </c>
      <c r="D152" s="48" t="s">
        <v>338</v>
      </c>
      <c r="E152" s="48" t="s">
        <v>335</v>
      </c>
      <c r="F152" s="48" t="s">
        <v>322</v>
      </c>
      <c r="G152" s="48">
        <v>0</v>
      </c>
      <c r="H152" s="20">
        <v>9999999</v>
      </c>
      <c r="I152" s="48">
        <v>2014</v>
      </c>
      <c r="J152" s="48">
        <v>2014</v>
      </c>
      <c r="K152" s="48">
        <v>1</v>
      </c>
      <c r="L152" s="48" t="s">
        <v>6619</v>
      </c>
    </row>
    <row r="153" spans="1:12">
      <c r="A153" s="42" t="s">
        <v>6621</v>
      </c>
      <c r="B153" s="42" t="s">
        <v>6620</v>
      </c>
      <c r="C153" s="48" t="s">
        <v>382</v>
      </c>
      <c r="D153" s="48" t="s">
        <v>338</v>
      </c>
      <c r="E153" s="48" t="s">
        <v>335</v>
      </c>
      <c r="F153" s="48" t="s">
        <v>322</v>
      </c>
      <c r="G153" s="48">
        <v>0</v>
      </c>
      <c r="H153" s="20">
        <v>9999999</v>
      </c>
      <c r="I153" s="48">
        <v>2014</v>
      </c>
      <c r="J153" s="48">
        <v>2014</v>
      </c>
      <c r="K153" s="48">
        <v>1</v>
      </c>
    </row>
    <row r="154" spans="1:12">
      <c r="A154" s="42" t="s">
        <v>6623</v>
      </c>
      <c r="B154" s="42" t="s">
        <v>6622</v>
      </c>
      <c r="C154" s="48" t="s">
        <v>382</v>
      </c>
      <c r="D154" s="48" t="s">
        <v>338</v>
      </c>
      <c r="E154" s="48" t="s">
        <v>335</v>
      </c>
      <c r="F154" s="48" t="s">
        <v>322</v>
      </c>
      <c r="G154" s="48">
        <v>0</v>
      </c>
      <c r="H154" s="20">
        <v>9999999</v>
      </c>
      <c r="I154" s="48">
        <v>2014</v>
      </c>
      <c r="J154" s="48">
        <v>2014</v>
      </c>
      <c r="K154" s="48">
        <v>1</v>
      </c>
    </row>
    <row r="155" spans="1:12">
      <c r="A155" s="42" t="s">
        <v>6637</v>
      </c>
      <c r="B155" s="42" t="s">
        <v>6638</v>
      </c>
      <c r="C155" s="40" t="s">
        <v>334</v>
      </c>
      <c r="D155" s="48" t="s">
        <v>338</v>
      </c>
      <c r="E155" s="48" t="s">
        <v>335</v>
      </c>
      <c r="F155" s="48" t="s">
        <v>322</v>
      </c>
      <c r="G155" s="48">
        <v>0</v>
      </c>
      <c r="H155" s="20">
        <v>9999999</v>
      </c>
      <c r="I155" s="48">
        <v>2014</v>
      </c>
      <c r="J155" s="48">
        <v>2014</v>
      </c>
      <c r="K155" s="48">
        <v>1</v>
      </c>
      <c r="L155" s="48" t="s">
        <v>6646</v>
      </c>
    </row>
    <row r="156" spans="1:12">
      <c r="A156" s="3" t="s">
        <v>6640</v>
      </c>
      <c r="B156" s="42" t="s">
        <v>6639</v>
      </c>
      <c r="C156" s="40" t="s">
        <v>334</v>
      </c>
      <c r="D156" s="48" t="s">
        <v>338</v>
      </c>
      <c r="E156" s="48" t="s">
        <v>335</v>
      </c>
      <c r="F156" s="48" t="s">
        <v>322</v>
      </c>
      <c r="G156" s="48">
        <v>0</v>
      </c>
      <c r="H156" s="20">
        <v>9999999</v>
      </c>
      <c r="I156" s="48">
        <v>2014</v>
      </c>
      <c r="J156" s="48">
        <v>2014</v>
      </c>
      <c r="K156" s="48">
        <v>1</v>
      </c>
      <c r="L156" s="48" t="s">
        <v>6646</v>
      </c>
    </row>
    <row r="157" spans="1:12">
      <c r="A157" s="40" t="s">
        <v>6648</v>
      </c>
      <c r="B157" s="42" t="s">
        <v>6647</v>
      </c>
      <c r="C157" s="40" t="s">
        <v>334</v>
      </c>
      <c r="D157" s="48" t="s">
        <v>338</v>
      </c>
      <c r="E157" s="48" t="s">
        <v>335</v>
      </c>
      <c r="F157" s="48" t="s">
        <v>322</v>
      </c>
      <c r="G157" s="48">
        <v>0</v>
      </c>
      <c r="H157" s="20">
        <v>9999999</v>
      </c>
      <c r="I157" s="48">
        <v>2014</v>
      </c>
      <c r="J157" s="48">
        <v>2014</v>
      </c>
      <c r="K157" s="48">
        <v>1</v>
      </c>
      <c r="L157" s="48" t="s">
        <v>6646</v>
      </c>
    </row>
    <row r="158" spans="1:12">
      <c r="A158" s="42" t="s">
        <v>6649</v>
      </c>
      <c r="B158" s="42" t="s">
        <v>6650</v>
      </c>
      <c r="C158" s="40" t="s">
        <v>334</v>
      </c>
      <c r="D158" s="48" t="s">
        <v>338</v>
      </c>
      <c r="E158" s="48" t="s">
        <v>335</v>
      </c>
      <c r="F158" s="48" t="s">
        <v>322</v>
      </c>
      <c r="G158" s="48">
        <v>0</v>
      </c>
      <c r="H158" s="20">
        <v>9999999</v>
      </c>
      <c r="I158" s="48">
        <v>2014</v>
      </c>
      <c r="J158" s="48">
        <v>2014</v>
      </c>
      <c r="K158" s="48">
        <v>1</v>
      </c>
      <c r="L158" s="48" t="s">
        <v>6646</v>
      </c>
    </row>
    <row r="159" spans="1:12">
      <c r="A159" s="42" t="s">
        <v>6651</v>
      </c>
      <c r="B159" s="42" t="s">
        <v>6652</v>
      </c>
      <c r="C159" s="40" t="s">
        <v>334</v>
      </c>
      <c r="D159" s="48" t="s">
        <v>338</v>
      </c>
      <c r="E159" s="48" t="s">
        <v>335</v>
      </c>
      <c r="F159" s="48" t="s">
        <v>322</v>
      </c>
      <c r="G159" s="48">
        <v>0</v>
      </c>
      <c r="H159" s="20">
        <v>9999999</v>
      </c>
      <c r="I159" s="48">
        <v>2014</v>
      </c>
      <c r="J159" s="48">
        <v>2014</v>
      </c>
      <c r="K159" s="48">
        <v>1</v>
      </c>
      <c r="L159" s="48" t="s">
        <v>6646</v>
      </c>
    </row>
    <row r="160" spans="1:12">
      <c r="A160" s="42" t="s">
        <v>6653</v>
      </c>
      <c r="B160" s="42" t="s">
        <v>6654</v>
      </c>
      <c r="C160" s="40" t="s">
        <v>334</v>
      </c>
      <c r="D160" s="48" t="s">
        <v>338</v>
      </c>
      <c r="E160" s="48" t="s">
        <v>335</v>
      </c>
      <c r="F160" s="48" t="s">
        <v>322</v>
      </c>
      <c r="G160" s="48">
        <v>0</v>
      </c>
      <c r="H160" s="20">
        <v>9999999</v>
      </c>
      <c r="I160" s="48">
        <v>2014</v>
      </c>
      <c r="J160" s="48">
        <v>2014</v>
      </c>
      <c r="K160" s="48">
        <v>1</v>
      </c>
      <c r="L160" s="48" t="s">
        <v>6646</v>
      </c>
    </row>
    <row r="161" spans="1:12">
      <c r="A161" s="42" t="s">
        <v>6655</v>
      </c>
      <c r="B161" s="42" t="s">
        <v>6656</v>
      </c>
      <c r="C161" s="40" t="s">
        <v>334</v>
      </c>
      <c r="D161" s="48" t="s">
        <v>338</v>
      </c>
      <c r="E161" s="48" t="s">
        <v>335</v>
      </c>
      <c r="F161" s="48" t="s">
        <v>322</v>
      </c>
      <c r="G161" s="48">
        <v>0</v>
      </c>
      <c r="H161" s="20">
        <v>9999999</v>
      </c>
      <c r="I161" s="48">
        <v>2014</v>
      </c>
      <c r="J161" s="48">
        <v>2014</v>
      </c>
      <c r="K161" s="48">
        <v>1</v>
      </c>
      <c r="L161" s="48" t="s">
        <v>6646</v>
      </c>
    </row>
    <row r="162" spans="1:12">
      <c r="A162" s="42" t="s">
        <v>6657</v>
      </c>
      <c r="B162" t="s">
        <v>6658</v>
      </c>
      <c r="C162" s="40" t="s">
        <v>334</v>
      </c>
      <c r="D162" s="48" t="s">
        <v>338</v>
      </c>
      <c r="E162" s="48" t="s">
        <v>335</v>
      </c>
      <c r="F162" s="48" t="s">
        <v>322</v>
      </c>
      <c r="G162" s="48">
        <v>0</v>
      </c>
      <c r="H162" s="20">
        <v>9999999</v>
      </c>
      <c r="I162" s="48">
        <v>2014</v>
      </c>
      <c r="J162" s="48">
        <v>2014</v>
      </c>
      <c r="K162" s="48">
        <v>1</v>
      </c>
    </row>
    <row r="163" spans="1:12">
      <c r="A163" s="40" t="s">
        <v>6660</v>
      </c>
      <c r="B163" s="42" t="s">
        <v>6659</v>
      </c>
      <c r="C163" s="40" t="s">
        <v>334</v>
      </c>
      <c r="D163" s="48" t="s">
        <v>338</v>
      </c>
      <c r="E163" s="48" t="s">
        <v>335</v>
      </c>
      <c r="F163" s="48" t="s">
        <v>322</v>
      </c>
      <c r="G163" s="48">
        <v>0</v>
      </c>
      <c r="H163" s="20">
        <v>9999999</v>
      </c>
      <c r="I163" s="48">
        <v>2014</v>
      </c>
      <c r="J163" s="48">
        <v>2014</v>
      </c>
      <c r="K163" s="48">
        <v>1</v>
      </c>
    </row>
    <row r="164" spans="1:12">
      <c r="A164" s="40" t="s">
        <v>6662</v>
      </c>
      <c r="B164" s="42" t="s">
        <v>6661</v>
      </c>
      <c r="C164" s="40" t="s">
        <v>334</v>
      </c>
      <c r="D164" s="48" t="s">
        <v>338</v>
      </c>
      <c r="E164" s="48" t="s">
        <v>335</v>
      </c>
      <c r="F164" s="48" t="s">
        <v>322</v>
      </c>
      <c r="G164" s="48">
        <v>0</v>
      </c>
      <c r="H164" s="20">
        <v>9999999</v>
      </c>
      <c r="I164" s="48">
        <v>2014</v>
      </c>
      <c r="J164" s="48">
        <v>2014</v>
      </c>
      <c r="K164" s="48">
        <v>1</v>
      </c>
    </row>
    <row r="165" spans="1:12">
      <c r="A165" s="40" t="s">
        <v>6664</v>
      </c>
      <c r="B165" s="42" t="s">
        <v>6663</v>
      </c>
      <c r="C165" s="40" t="s">
        <v>334</v>
      </c>
      <c r="D165" s="48" t="s">
        <v>338</v>
      </c>
      <c r="E165" s="48" t="s">
        <v>335</v>
      </c>
      <c r="F165" s="48" t="s">
        <v>322</v>
      </c>
      <c r="G165" s="48">
        <v>0</v>
      </c>
      <c r="H165" s="20">
        <v>9999999</v>
      </c>
      <c r="I165" s="48">
        <v>2014</v>
      </c>
      <c r="J165" s="48">
        <v>2014</v>
      </c>
      <c r="K165" s="48">
        <v>1</v>
      </c>
    </row>
    <row r="166" spans="1:12">
      <c r="A166" s="40" t="s">
        <v>6666</v>
      </c>
      <c r="B166" s="42" t="s">
        <v>6665</v>
      </c>
      <c r="C166" s="40" t="s">
        <v>334</v>
      </c>
      <c r="D166" s="48" t="s">
        <v>338</v>
      </c>
      <c r="E166" s="48" t="s">
        <v>335</v>
      </c>
      <c r="F166" s="48" t="s">
        <v>322</v>
      </c>
      <c r="G166" s="48">
        <v>0</v>
      </c>
      <c r="H166" s="20">
        <v>9999999</v>
      </c>
      <c r="I166" s="48">
        <v>2014</v>
      </c>
      <c r="J166" s="48">
        <v>2014</v>
      </c>
      <c r="K166" s="48">
        <v>1</v>
      </c>
    </row>
    <row r="167" spans="1:12">
      <c r="A167" s="42" t="s">
        <v>6667</v>
      </c>
      <c r="B167" s="42" t="s">
        <v>6668</v>
      </c>
      <c r="C167" s="40" t="s">
        <v>334</v>
      </c>
      <c r="D167" s="48" t="s">
        <v>338</v>
      </c>
      <c r="E167" s="48" t="s">
        <v>335</v>
      </c>
      <c r="F167" s="48" t="s">
        <v>322</v>
      </c>
      <c r="G167" s="48">
        <v>0</v>
      </c>
      <c r="H167" s="20">
        <v>9999999</v>
      </c>
      <c r="I167" s="48">
        <v>2014</v>
      </c>
      <c r="J167" s="48">
        <v>2014</v>
      </c>
      <c r="K167" s="48">
        <v>1</v>
      </c>
    </row>
    <row r="168" spans="1:12">
      <c r="A168" s="42" t="s">
        <v>6669</v>
      </c>
      <c r="B168" s="42" t="s">
        <v>6670</v>
      </c>
      <c r="C168" s="40" t="s">
        <v>334</v>
      </c>
      <c r="D168" s="48" t="s">
        <v>338</v>
      </c>
      <c r="E168" s="48" t="s">
        <v>335</v>
      </c>
      <c r="F168" s="48" t="s">
        <v>322</v>
      </c>
      <c r="G168" s="48">
        <v>0</v>
      </c>
      <c r="H168" s="20">
        <v>9999999</v>
      </c>
      <c r="I168" s="48">
        <v>2014</v>
      </c>
      <c r="J168" s="48">
        <v>2014</v>
      </c>
      <c r="K168" s="48">
        <v>1</v>
      </c>
    </row>
    <row r="169" spans="1:12">
      <c r="A169" s="42" t="s">
        <v>6671</v>
      </c>
      <c r="B169" s="42" t="s">
        <v>6672</v>
      </c>
      <c r="C169" s="40" t="s">
        <v>334</v>
      </c>
      <c r="D169" s="48" t="s">
        <v>338</v>
      </c>
      <c r="E169" s="48" t="s">
        <v>335</v>
      </c>
      <c r="F169" s="48" t="s">
        <v>322</v>
      </c>
      <c r="G169" s="48">
        <v>0</v>
      </c>
      <c r="H169" s="20">
        <v>9999999</v>
      </c>
      <c r="I169" s="48">
        <v>2014</v>
      </c>
      <c r="J169" s="48">
        <v>2014</v>
      </c>
      <c r="K169" s="48">
        <v>1</v>
      </c>
    </row>
    <row r="170" spans="1:12">
      <c r="A170" s="42" t="s">
        <v>6673</v>
      </c>
      <c r="B170" s="42" t="s">
        <v>6674</v>
      </c>
      <c r="C170" s="40" t="s">
        <v>334</v>
      </c>
      <c r="D170" s="48" t="s">
        <v>338</v>
      </c>
      <c r="E170" s="48" t="s">
        <v>335</v>
      </c>
      <c r="F170" s="48" t="s">
        <v>322</v>
      </c>
      <c r="G170" s="48">
        <v>0</v>
      </c>
      <c r="H170" s="20">
        <v>9999999</v>
      </c>
      <c r="I170" s="48">
        <v>2014</v>
      </c>
      <c r="J170" s="48">
        <v>2014</v>
      </c>
      <c r="K170" s="48">
        <v>1</v>
      </c>
    </row>
    <row r="171" spans="1:12">
      <c r="A171" s="40" t="s">
        <v>6675</v>
      </c>
      <c r="B171" s="42" t="s">
        <v>6676</v>
      </c>
      <c r="C171" s="40" t="s">
        <v>334</v>
      </c>
      <c r="D171" s="48" t="s">
        <v>338</v>
      </c>
      <c r="E171" s="48" t="s">
        <v>335</v>
      </c>
      <c r="F171" s="48" t="s">
        <v>322</v>
      </c>
      <c r="G171" s="48">
        <v>0</v>
      </c>
      <c r="H171" s="20">
        <v>9999999</v>
      </c>
      <c r="I171" s="48">
        <v>2014</v>
      </c>
      <c r="J171" s="48">
        <v>2014</v>
      </c>
      <c r="K171" s="48">
        <v>1</v>
      </c>
    </row>
    <row r="172" spans="1:12">
      <c r="A172" s="40" t="s">
        <v>6677</v>
      </c>
      <c r="B172" s="42" t="s">
        <v>6678</v>
      </c>
      <c r="C172" s="40" t="s">
        <v>334</v>
      </c>
      <c r="D172" s="48" t="s">
        <v>338</v>
      </c>
      <c r="E172" s="48" t="s">
        <v>335</v>
      </c>
      <c r="F172" s="48" t="s">
        <v>322</v>
      </c>
      <c r="G172" s="48">
        <v>0</v>
      </c>
      <c r="H172" s="20">
        <v>9999999</v>
      </c>
      <c r="I172" s="48">
        <v>2014</v>
      </c>
      <c r="J172" s="48">
        <v>2014</v>
      </c>
      <c r="K172" s="48">
        <v>1</v>
      </c>
    </row>
    <row r="173" spans="1:12">
      <c r="A173" s="42" t="s">
        <v>6679</v>
      </c>
      <c r="B173" s="42" t="s">
        <v>6680</v>
      </c>
      <c r="C173" s="40" t="s">
        <v>334</v>
      </c>
      <c r="D173" s="48" t="s">
        <v>338</v>
      </c>
      <c r="E173" s="48" t="s">
        <v>335</v>
      </c>
      <c r="F173" s="48" t="s">
        <v>322</v>
      </c>
      <c r="G173" s="48">
        <v>0</v>
      </c>
      <c r="H173" s="20">
        <v>9999999</v>
      </c>
      <c r="I173" s="48">
        <v>2014</v>
      </c>
      <c r="J173" s="48">
        <v>2014</v>
      </c>
      <c r="K173" s="48">
        <v>1</v>
      </c>
    </row>
    <row r="174" spans="1:12">
      <c r="A174" s="42" t="s">
        <v>6682</v>
      </c>
      <c r="B174" s="42" t="s">
        <v>6681</v>
      </c>
      <c r="C174" s="40" t="s">
        <v>334</v>
      </c>
      <c r="D174" s="48" t="s">
        <v>338</v>
      </c>
      <c r="E174" s="48" t="s">
        <v>335</v>
      </c>
      <c r="F174" s="48" t="s">
        <v>322</v>
      </c>
      <c r="G174" s="48">
        <v>0</v>
      </c>
      <c r="H174" s="20">
        <v>9999999</v>
      </c>
      <c r="I174" s="48">
        <v>2014</v>
      </c>
      <c r="J174" s="48">
        <v>2014</v>
      </c>
      <c r="K174" s="48">
        <v>1</v>
      </c>
    </row>
    <row r="175" spans="1:12">
      <c r="A175" s="42" t="s">
        <v>6683</v>
      </c>
      <c r="B175" s="42" t="s">
        <v>6684</v>
      </c>
      <c r="C175" s="40" t="s">
        <v>334</v>
      </c>
      <c r="D175" s="48" t="s">
        <v>338</v>
      </c>
      <c r="E175" s="48" t="s">
        <v>335</v>
      </c>
      <c r="F175" s="48" t="s">
        <v>322</v>
      </c>
      <c r="G175" s="48">
        <v>0</v>
      </c>
      <c r="H175" s="20">
        <v>9999999</v>
      </c>
      <c r="I175" s="48">
        <v>2014</v>
      </c>
      <c r="J175" s="48">
        <v>2014</v>
      </c>
      <c r="K175" s="48">
        <v>1</v>
      </c>
    </row>
    <row r="176" spans="1:12">
      <c r="A176" s="42" t="s">
        <v>6685</v>
      </c>
      <c r="B176" s="42" t="s">
        <v>6686</v>
      </c>
      <c r="C176" s="40" t="s">
        <v>334</v>
      </c>
      <c r="D176" s="48" t="s">
        <v>338</v>
      </c>
      <c r="E176" s="48" t="s">
        <v>335</v>
      </c>
      <c r="F176" s="48" t="s">
        <v>322</v>
      </c>
      <c r="G176" s="48">
        <v>0</v>
      </c>
      <c r="H176" s="20">
        <v>9999999</v>
      </c>
      <c r="I176" s="48">
        <v>2014</v>
      </c>
      <c r="J176" s="48">
        <v>2014</v>
      </c>
      <c r="K176" s="48">
        <v>1</v>
      </c>
    </row>
    <row r="177" spans="1:11">
      <c r="A177" s="42" t="s">
        <v>6687</v>
      </c>
      <c r="B177" s="42" t="s">
        <v>6688</v>
      </c>
      <c r="C177" s="40" t="s">
        <v>334</v>
      </c>
      <c r="D177" s="48" t="s">
        <v>338</v>
      </c>
      <c r="E177" s="48" t="s">
        <v>335</v>
      </c>
      <c r="F177" s="48" t="s">
        <v>322</v>
      </c>
      <c r="G177" s="48">
        <v>0</v>
      </c>
      <c r="H177" s="20">
        <v>9999999</v>
      </c>
      <c r="I177" s="48">
        <v>2014</v>
      </c>
      <c r="J177" s="48">
        <v>2014</v>
      </c>
      <c r="K177" s="48">
        <v>1</v>
      </c>
    </row>
    <row r="178" spans="1:11">
      <c r="A178" s="42" t="s">
        <v>6689</v>
      </c>
      <c r="B178" s="42" t="s">
        <v>6690</v>
      </c>
      <c r="C178" s="40" t="s">
        <v>334</v>
      </c>
      <c r="D178" s="48" t="s">
        <v>338</v>
      </c>
      <c r="E178" s="48" t="s">
        <v>335</v>
      </c>
      <c r="F178" s="48" t="s">
        <v>322</v>
      </c>
      <c r="G178" s="48">
        <v>0</v>
      </c>
      <c r="H178" s="20">
        <v>9999999</v>
      </c>
      <c r="I178" s="48">
        <v>2014</v>
      </c>
      <c r="J178" s="48">
        <v>2014</v>
      </c>
      <c r="K178" s="48">
        <v>1</v>
      </c>
    </row>
    <row r="179" spans="1:11">
      <c r="A179" s="42" t="s">
        <v>6691</v>
      </c>
      <c r="B179" s="42" t="s">
        <v>6692</v>
      </c>
      <c r="C179" s="40" t="s">
        <v>334</v>
      </c>
      <c r="D179" s="48" t="s">
        <v>338</v>
      </c>
      <c r="E179" s="48" t="s">
        <v>335</v>
      </c>
      <c r="F179" s="48" t="s">
        <v>322</v>
      </c>
      <c r="G179" s="48">
        <v>0</v>
      </c>
      <c r="H179" s="20">
        <v>9999999</v>
      </c>
      <c r="I179" s="48">
        <v>2014</v>
      </c>
      <c r="J179" s="48">
        <v>2014</v>
      </c>
      <c r="K179" s="48">
        <v>1</v>
      </c>
    </row>
    <row r="180" spans="1:11">
      <c r="A180" s="42" t="s">
        <v>6693</v>
      </c>
      <c r="B180" s="42" t="s">
        <v>6694</v>
      </c>
      <c r="C180" s="40" t="s">
        <v>334</v>
      </c>
      <c r="D180" s="48" t="s">
        <v>338</v>
      </c>
      <c r="E180" s="48" t="s">
        <v>335</v>
      </c>
      <c r="F180" s="48" t="s">
        <v>322</v>
      </c>
      <c r="G180" s="48">
        <v>0</v>
      </c>
      <c r="H180" s="20">
        <v>9999999</v>
      </c>
      <c r="I180" s="48">
        <v>2014</v>
      </c>
      <c r="J180" s="48">
        <v>2014</v>
      </c>
      <c r="K180" s="48">
        <v>1</v>
      </c>
    </row>
    <row r="181" spans="1:11">
      <c r="A181" s="42" t="s">
        <v>6695</v>
      </c>
      <c r="B181" s="42" t="s">
        <v>6696</v>
      </c>
      <c r="C181" s="40" t="s">
        <v>334</v>
      </c>
      <c r="D181" s="48" t="s">
        <v>338</v>
      </c>
      <c r="E181" s="48" t="s">
        <v>335</v>
      </c>
      <c r="F181" s="48" t="s">
        <v>322</v>
      </c>
      <c r="G181" s="48">
        <v>0</v>
      </c>
      <c r="H181" s="20">
        <v>9999999</v>
      </c>
      <c r="I181" s="48">
        <v>2014</v>
      </c>
      <c r="J181" s="48">
        <v>2014</v>
      </c>
      <c r="K181" s="48">
        <v>1</v>
      </c>
    </row>
    <row r="182" spans="1:11">
      <c r="A182" s="42" t="s">
        <v>6697</v>
      </c>
      <c r="B182" s="42" t="s">
        <v>6698</v>
      </c>
      <c r="C182" s="40" t="s">
        <v>334</v>
      </c>
      <c r="D182" s="48" t="s">
        <v>338</v>
      </c>
      <c r="E182" s="48" t="s">
        <v>335</v>
      </c>
      <c r="F182" s="48" t="s">
        <v>322</v>
      </c>
      <c r="G182" s="48">
        <v>0</v>
      </c>
      <c r="H182" s="20">
        <v>9999999</v>
      </c>
      <c r="I182" s="48">
        <v>2014</v>
      </c>
      <c r="J182" s="48">
        <v>2014</v>
      </c>
      <c r="K182" s="48">
        <v>1</v>
      </c>
    </row>
    <row r="183" spans="1:11">
      <c r="A183" s="42" t="s">
        <v>6699</v>
      </c>
      <c r="B183" s="42" t="s">
        <v>6700</v>
      </c>
      <c r="C183" s="40" t="s">
        <v>334</v>
      </c>
      <c r="D183" s="48" t="s">
        <v>338</v>
      </c>
      <c r="E183" s="48" t="s">
        <v>335</v>
      </c>
      <c r="F183" s="48" t="s">
        <v>322</v>
      </c>
      <c r="G183" s="48">
        <v>0</v>
      </c>
      <c r="H183" s="20">
        <v>9999999</v>
      </c>
      <c r="I183" s="48">
        <v>2014</v>
      </c>
      <c r="J183" s="48">
        <v>2014</v>
      </c>
      <c r="K183" s="48">
        <v>1</v>
      </c>
    </row>
    <row r="184" spans="1:11">
      <c r="A184" s="42" t="s">
        <v>6702</v>
      </c>
      <c r="B184" s="42" t="s">
        <v>6701</v>
      </c>
      <c r="C184" s="40" t="s">
        <v>334</v>
      </c>
      <c r="D184" s="48" t="s">
        <v>338</v>
      </c>
      <c r="E184" s="48" t="s">
        <v>335</v>
      </c>
      <c r="F184" s="48" t="s">
        <v>322</v>
      </c>
      <c r="G184" s="48">
        <v>0</v>
      </c>
      <c r="H184" s="20">
        <v>9999999</v>
      </c>
      <c r="I184" s="48">
        <v>2014</v>
      </c>
      <c r="J184" s="48">
        <v>2014</v>
      </c>
      <c r="K184" s="48">
        <v>1</v>
      </c>
    </row>
    <row r="185" spans="1:11">
      <c r="A185" s="42" t="s">
        <v>6704</v>
      </c>
      <c r="B185" s="42" t="s">
        <v>6703</v>
      </c>
      <c r="C185" s="40" t="s">
        <v>334</v>
      </c>
      <c r="D185" s="48" t="s">
        <v>338</v>
      </c>
      <c r="E185" s="48" t="s">
        <v>335</v>
      </c>
      <c r="F185" s="48" t="s">
        <v>322</v>
      </c>
      <c r="G185" s="48">
        <v>0</v>
      </c>
      <c r="H185" s="20">
        <v>9999999</v>
      </c>
      <c r="I185" s="48">
        <v>2014</v>
      </c>
      <c r="J185" s="48">
        <v>2014</v>
      </c>
      <c r="K185" s="48">
        <v>1</v>
      </c>
    </row>
    <row r="186" spans="1:11">
      <c r="A186" s="42" t="s">
        <v>6705</v>
      </c>
      <c r="B186" s="42" t="s">
        <v>6706</v>
      </c>
      <c r="C186" s="40" t="s">
        <v>334</v>
      </c>
      <c r="D186" s="48" t="s">
        <v>338</v>
      </c>
      <c r="E186" s="48" t="s">
        <v>335</v>
      </c>
      <c r="F186" s="48" t="s">
        <v>322</v>
      </c>
      <c r="G186" s="48">
        <v>0</v>
      </c>
      <c r="H186" s="20">
        <v>9999999</v>
      </c>
      <c r="I186" s="48">
        <v>2014</v>
      </c>
      <c r="J186" s="48">
        <v>2014</v>
      </c>
      <c r="K186" s="48">
        <v>1</v>
      </c>
    </row>
    <row r="187" spans="1:11">
      <c r="A187" s="42" t="s">
        <v>6707</v>
      </c>
      <c r="B187" s="42" t="s">
        <v>6708</v>
      </c>
      <c r="C187" s="40" t="s">
        <v>334</v>
      </c>
      <c r="D187" s="48" t="s">
        <v>338</v>
      </c>
      <c r="E187" s="48" t="s">
        <v>335</v>
      </c>
      <c r="F187" s="48" t="s">
        <v>322</v>
      </c>
      <c r="G187" s="48">
        <v>0</v>
      </c>
      <c r="H187" s="20">
        <v>9999999</v>
      </c>
      <c r="I187" s="48">
        <v>2014</v>
      </c>
      <c r="J187" s="48">
        <v>2014</v>
      </c>
      <c r="K187" s="48">
        <v>1</v>
      </c>
    </row>
    <row r="188" spans="1:11">
      <c r="A188" s="42" t="s">
        <v>6709</v>
      </c>
      <c r="B188" s="42" t="s">
        <v>6710</v>
      </c>
      <c r="C188" s="40" t="s">
        <v>334</v>
      </c>
      <c r="D188" s="48" t="s">
        <v>338</v>
      </c>
      <c r="E188" s="48" t="s">
        <v>335</v>
      </c>
      <c r="F188" s="48" t="s">
        <v>322</v>
      </c>
      <c r="G188" s="48">
        <v>0</v>
      </c>
      <c r="H188" s="20">
        <v>9999999</v>
      </c>
      <c r="I188" s="48">
        <v>2014</v>
      </c>
      <c r="J188" s="48">
        <v>2014</v>
      </c>
      <c r="K188" s="48">
        <v>1</v>
      </c>
    </row>
    <row r="189" spans="1:11">
      <c r="A189" s="42" t="s">
        <v>6711</v>
      </c>
      <c r="B189" s="42" t="s">
        <v>6712</v>
      </c>
      <c r="C189" s="40" t="s">
        <v>334</v>
      </c>
      <c r="D189" s="48" t="s">
        <v>338</v>
      </c>
      <c r="E189" s="48" t="s">
        <v>335</v>
      </c>
      <c r="F189" s="48" t="s">
        <v>322</v>
      </c>
      <c r="G189" s="48">
        <v>0</v>
      </c>
      <c r="H189" s="20">
        <v>9999999</v>
      </c>
      <c r="I189" s="48">
        <v>2014</v>
      </c>
      <c r="J189" s="48">
        <v>2014</v>
      </c>
      <c r="K189" s="48">
        <v>1</v>
      </c>
    </row>
    <row r="190" spans="1:11">
      <c r="A190" s="42" t="s">
        <v>6713</v>
      </c>
      <c r="B190" s="42" t="s">
        <v>6714</v>
      </c>
      <c r="C190" s="40" t="s">
        <v>334</v>
      </c>
      <c r="D190" s="48" t="s">
        <v>338</v>
      </c>
      <c r="E190" s="48" t="s">
        <v>335</v>
      </c>
      <c r="F190" s="48" t="s">
        <v>322</v>
      </c>
      <c r="G190" s="48">
        <v>0</v>
      </c>
      <c r="H190" s="20">
        <v>9999999</v>
      </c>
      <c r="I190" s="48">
        <v>2014</v>
      </c>
      <c r="J190" s="48">
        <v>2014</v>
      </c>
      <c r="K190" s="48">
        <v>1</v>
      </c>
    </row>
    <row r="191" spans="1:11">
      <c r="A191" s="42" t="s">
        <v>6715</v>
      </c>
      <c r="B191" s="42" t="s">
        <v>6716</v>
      </c>
      <c r="C191" s="40" t="s">
        <v>334</v>
      </c>
      <c r="D191" s="48" t="s">
        <v>338</v>
      </c>
      <c r="E191" s="48" t="s">
        <v>335</v>
      </c>
      <c r="F191" s="48" t="s">
        <v>322</v>
      </c>
      <c r="G191" s="48">
        <v>0</v>
      </c>
      <c r="H191" s="20">
        <v>9999999</v>
      </c>
      <c r="I191" s="48">
        <v>2014</v>
      </c>
      <c r="J191" s="48">
        <v>2014</v>
      </c>
      <c r="K191" s="48">
        <v>1</v>
      </c>
    </row>
    <row r="192" spans="1:11">
      <c r="A192" s="42" t="s">
        <v>6717</v>
      </c>
      <c r="B192" s="42" t="s">
        <v>6718</v>
      </c>
      <c r="C192" s="40" t="s">
        <v>334</v>
      </c>
      <c r="D192" s="48" t="s">
        <v>338</v>
      </c>
      <c r="E192" s="48" t="s">
        <v>335</v>
      </c>
      <c r="F192" s="48" t="s">
        <v>322</v>
      </c>
      <c r="G192" s="48">
        <v>0</v>
      </c>
      <c r="H192" s="20">
        <v>9999999</v>
      </c>
      <c r="I192" s="48">
        <v>2014</v>
      </c>
      <c r="J192" s="48">
        <v>2014</v>
      </c>
      <c r="K192" s="48">
        <v>1</v>
      </c>
    </row>
    <row r="193" spans="1:12">
      <c r="A193" s="42" t="s">
        <v>6719</v>
      </c>
      <c r="B193" s="42" t="s">
        <v>6720</v>
      </c>
      <c r="C193" s="40" t="s">
        <v>334</v>
      </c>
      <c r="D193" s="48" t="s">
        <v>338</v>
      </c>
      <c r="E193" s="48" t="s">
        <v>335</v>
      </c>
      <c r="F193" s="48" t="s">
        <v>322</v>
      </c>
      <c r="G193" s="48">
        <v>0</v>
      </c>
      <c r="H193" s="20">
        <v>9999999</v>
      </c>
      <c r="I193" s="48">
        <v>2014</v>
      </c>
      <c r="J193" s="48">
        <v>2014</v>
      </c>
      <c r="K193" s="48">
        <v>1</v>
      </c>
    </row>
    <row r="194" spans="1:12">
      <c r="A194" s="42" t="s">
        <v>6721</v>
      </c>
      <c r="B194" s="42" t="s">
        <v>6722</v>
      </c>
      <c r="C194" s="40" t="s">
        <v>334</v>
      </c>
      <c r="D194" s="48" t="s">
        <v>338</v>
      </c>
      <c r="E194" s="48" t="s">
        <v>335</v>
      </c>
      <c r="F194" s="48" t="s">
        <v>322</v>
      </c>
      <c r="G194" s="48">
        <v>0</v>
      </c>
      <c r="H194" s="20">
        <v>9999999</v>
      </c>
      <c r="I194" s="48">
        <v>2014</v>
      </c>
      <c r="J194" s="48">
        <v>2014</v>
      </c>
      <c r="K194" s="48">
        <v>1</v>
      </c>
    </row>
    <row r="195" spans="1:12">
      <c r="A195" s="40"/>
      <c r="B195" s="40"/>
      <c r="C195" s="40"/>
      <c r="D195" s="40"/>
    </row>
    <row r="196" spans="1:12">
      <c r="A196" s="14" t="s">
        <v>479</v>
      </c>
    </row>
    <row r="197" spans="1:12">
      <c r="A197" s="42" t="s">
        <v>6624</v>
      </c>
      <c r="B197" s="42" t="s">
        <v>6625</v>
      </c>
      <c r="C197" s="48" t="s">
        <v>300</v>
      </c>
      <c r="D197" s="48" t="s">
        <v>310</v>
      </c>
      <c r="E197" s="48" t="s">
        <v>310</v>
      </c>
      <c r="F197" s="48" t="s">
        <v>322</v>
      </c>
      <c r="G197" s="48" t="s">
        <v>310</v>
      </c>
      <c r="H197" s="48" t="s">
        <v>310</v>
      </c>
      <c r="I197" s="48">
        <v>2014</v>
      </c>
      <c r="J197" s="48">
        <v>2014</v>
      </c>
      <c r="K197" s="48">
        <v>1</v>
      </c>
    </row>
    <row r="198" spans="1:12">
      <c r="A198" s="42" t="s">
        <v>6627</v>
      </c>
      <c r="B198" s="42" t="s">
        <v>6626</v>
      </c>
      <c r="C198" s="48" t="s">
        <v>300</v>
      </c>
      <c r="D198" s="48" t="s">
        <v>310</v>
      </c>
      <c r="E198" s="48" t="s">
        <v>310</v>
      </c>
      <c r="F198" s="48" t="s">
        <v>322</v>
      </c>
      <c r="G198" s="48" t="s">
        <v>310</v>
      </c>
      <c r="H198" s="48" t="s">
        <v>310</v>
      </c>
      <c r="I198" s="48">
        <v>2014</v>
      </c>
      <c r="J198" s="48">
        <v>2014</v>
      </c>
      <c r="K198" s="48">
        <v>1</v>
      </c>
    </row>
    <row r="199" spans="1:12">
      <c r="A199" s="42" t="s">
        <v>6629</v>
      </c>
      <c r="B199" s="42" t="s">
        <v>6628</v>
      </c>
      <c r="C199" s="48" t="s">
        <v>300</v>
      </c>
      <c r="D199" s="48" t="s">
        <v>310</v>
      </c>
      <c r="E199" s="48" t="s">
        <v>310</v>
      </c>
      <c r="F199" s="48" t="s">
        <v>303</v>
      </c>
      <c r="G199" s="48" t="s">
        <v>310</v>
      </c>
      <c r="H199" s="48" t="s">
        <v>310</v>
      </c>
      <c r="I199" s="48">
        <v>2014</v>
      </c>
      <c r="J199" s="48">
        <v>2014</v>
      </c>
      <c r="K199" s="48">
        <v>1</v>
      </c>
    </row>
    <row r="200" spans="1:12">
      <c r="A200" s="42" t="s">
        <v>6631</v>
      </c>
      <c r="B200" s="42" t="s">
        <v>6630</v>
      </c>
      <c r="C200" s="48" t="s">
        <v>300</v>
      </c>
      <c r="D200" s="48" t="s">
        <v>310</v>
      </c>
      <c r="E200" s="48" t="s">
        <v>310</v>
      </c>
      <c r="F200" s="48" t="s">
        <v>303</v>
      </c>
      <c r="G200" s="48" t="s">
        <v>310</v>
      </c>
      <c r="H200" s="48" t="s">
        <v>310</v>
      </c>
      <c r="I200" s="48">
        <v>2014</v>
      </c>
      <c r="J200" s="48">
        <v>2014</v>
      </c>
      <c r="K200" s="48">
        <v>1</v>
      </c>
      <c r="L200" s="48" t="s">
        <v>6632</v>
      </c>
    </row>
    <row r="201" spans="1:12">
      <c r="A201" s="42" t="s">
        <v>6634</v>
      </c>
      <c r="B201" s="42" t="s">
        <v>6633</v>
      </c>
      <c r="C201" s="48" t="s">
        <v>300</v>
      </c>
      <c r="D201" s="48" t="s">
        <v>310</v>
      </c>
      <c r="E201" s="48" t="s">
        <v>310</v>
      </c>
      <c r="F201" s="48" t="s">
        <v>303</v>
      </c>
      <c r="G201" s="48" t="s">
        <v>310</v>
      </c>
      <c r="H201" s="48" t="s">
        <v>310</v>
      </c>
      <c r="I201" s="48">
        <v>2014</v>
      </c>
      <c r="J201" s="48">
        <v>2014</v>
      </c>
      <c r="K201" s="48">
        <v>1</v>
      </c>
    </row>
    <row r="202" spans="1:12">
      <c r="A202" s="42" t="s">
        <v>6636</v>
      </c>
      <c r="B202" s="42" t="s">
        <v>6635</v>
      </c>
      <c r="C202" s="48" t="s">
        <v>300</v>
      </c>
      <c r="D202" s="48" t="s">
        <v>310</v>
      </c>
      <c r="E202" s="48" t="s">
        <v>310</v>
      </c>
      <c r="F202" s="48" t="s">
        <v>303</v>
      </c>
      <c r="G202" s="48" t="s">
        <v>310</v>
      </c>
      <c r="H202" s="48" t="s">
        <v>310</v>
      </c>
      <c r="I202" s="48">
        <v>2014</v>
      </c>
      <c r="J202" s="48">
        <v>2014</v>
      </c>
      <c r="K202" s="48">
        <v>1</v>
      </c>
    </row>
    <row r="203" spans="1:12">
      <c r="A203" t="s">
        <v>6643</v>
      </c>
      <c r="B203" t="s">
        <v>6641</v>
      </c>
      <c r="C203" s="48" t="s">
        <v>300</v>
      </c>
      <c r="D203" s="48" t="s">
        <v>310</v>
      </c>
      <c r="E203" s="48" t="s">
        <v>310</v>
      </c>
      <c r="F203" s="48" t="s">
        <v>303</v>
      </c>
      <c r="G203" s="48" t="s">
        <v>310</v>
      </c>
      <c r="H203" s="48" t="s">
        <v>310</v>
      </c>
      <c r="I203" s="48">
        <v>2014</v>
      </c>
      <c r="J203" s="48">
        <v>2014</v>
      </c>
      <c r="K203" s="48">
        <v>1</v>
      </c>
      <c r="L203" s="48" t="s">
        <v>6645</v>
      </c>
    </row>
    <row r="204" spans="1:12">
      <c r="A204" t="s">
        <v>6644</v>
      </c>
      <c r="B204" t="s">
        <v>6642</v>
      </c>
      <c r="C204" s="48" t="s">
        <v>300</v>
      </c>
      <c r="D204" s="48" t="s">
        <v>310</v>
      </c>
      <c r="E204" s="48" t="s">
        <v>310</v>
      </c>
      <c r="F204" s="48" t="s">
        <v>303</v>
      </c>
      <c r="G204" s="48" t="s">
        <v>310</v>
      </c>
      <c r="H204" s="48" t="s">
        <v>310</v>
      </c>
      <c r="I204" s="48">
        <v>2014</v>
      </c>
      <c r="J204" s="48">
        <v>2014</v>
      </c>
      <c r="K204" s="48">
        <v>1</v>
      </c>
      <c r="L204" s="48" t="s">
        <v>6645</v>
      </c>
    </row>
    <row r="205" spans="1:12">
      <c r="A205" s="42" t="s">
        <v>6724</v>
      </c>
      <c r="B205" t="s">
        <v>6723</v>
      </c>
      <c r="C205" s="48" t="s">
        <v>300</v>
      </c>
      <c r="D205" s="48" t="s">
        <v>310</v>
      </c>
      <c r="E205" s="48" t="s">
        <v>310</v>
      </c>
      <c r="F205" s="48" t="s">
        <v>303</v>
      </c>
      <c r="G205" s="48" t="s">
        <v>310</v>
      </c>
      <c r="H205" s="48" t="s">
        <v>310</v>
      </c>
      <c r="I205" s="48">
        <v>2014</v>
      </c>
      <c r="J205" s="48">
        <v>2014</v>
      </c>
      <c r="K205" s="48">
        <v>1</v>
      </c>
    </row>
    <row r="206" spans="1:12">
      <c r="A206" s="42" t="s">
        <v>6726</v>
      </c>
      <c r="B206" s="48" t="s">
        <v>6725</v>
      </c>
      <c r="C206" s="48" t="s">
        <v>300</v>
      </c>
      <c r="D206" s="48" t="s">
        <v>310</v>
      </c>
      <c r="E206" s="48" t="s">
        <v>310</v>
      </c>
      <c r="F206" s="48" t="s">
        <v>303</v>
      </c>
      <c r="G206" s="48" t="s">
        <v>310</v>
      </c>
      <c r="H206" s="48" t="s">
        <v>310</v>
      </c>
      <c r="I206" s="48">
        <v>2014</v>
      </c>
      <c r="J206" s="48">
        <v>2014</v>
      </c>
      <c r="K206" s="48">
        <v>1</v>
      </c>
    </row>
    <row r="207" spans="1:12">
      <c r="A207" s="42" t="s">
        <v>6728</v>
      </c>
      <c r="B207" s="48" t="s">
        <v>6727</v>
      </c>
      <c r="C207" s="48" t="s">
        <v>300</v>
      </c>
      <c r="D207" s="48" t="s">
        <v>310</v>
      </c>
      <c r="E207" s="48" t="s">
        <v>310</v>
      </c>
      <c r="F207" s="48" t="s">
        <v>303</v>
      </c>
      <c r="G207" s="48" t="s">
        <v>310</v>
      </c>
      <c r="H207" s="48" t="s">
        <v>310</v>
      </c>
      <c r="I207" s="48">
        <v>2014</v>
      </c>
      <c r="J207" s="48">
        <v>2014</v>
      </c>
      <c r="K207" s="48">
        <v>1</v>
      </c>
    </row>
    <row r="208" spans="1:12">
      <c r="A208" s="42" t="s">
        <v>6730</v>
      </c>
      <c r="B208" s="48" t="s">
        <v>6729</v>
      </c>
      <c r="C208" s="48" t="s">
        <v>300</v>
      </c>
      <c r="D208" s="48" t="s">
        <v>310</v>
      </c>
      <c r="E208" s="48" t="s">
        <v>310</v>
      </c>
      <c r="F208" s="48" t="s">
        <v>303</v>
      </c>
      <c r="G208" s="48" t="s">
        <v>310</v>
      </c>
      <c r="H208" s="48" t="s">
        <v>310</v>
      </c>
      <c r="I208" s="48">
        <v>2014</v>
      </c>
      <c r="J208" s="48">
        <v>2014</v>
      </c>
      <c r="K208" s="48">
        <v>1</v>
      </c>
    </row>
  </sheetData>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123"/>
  <sheetViews>
    <sheetView topLeftCell="A94" workbookViewId="0">
      <selection activeCell="A104" sqref="A104:XFD117"/>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t="s">
        <v>3329</v>
      </c>
      <c r="B2" t="s">
        <v>568</v>
      </c>
      <c r="C2" t="s">
        <v>382</v>
      </c>
      <c r="D2" t="s">
        <v>338</v>
      </c>
      <c r="E2" t="s">
        <v>549</v>
      </c>
      <c r="F2" s="10" t="s">
        <v>322</v>
      </c>
      <c r="G2">
        <v>60</v>
      </c>
      <c r="H2" s="25">
        <v>7500000</v>
      </c>
      <c r="I2">
        <v>2009</v>
      </c>
      <c r="J2">
        <v>2016</v>
      </c>
      <c r="K2">
        <v>7</v>
      </c>
    </row>
    <row r="3" spans="1:12">
      <c r="A3" t="s">
        <v>3332</v>
      </c>
      <c r="B3" t="s">
        <v>3331</v>
      </c>
      <c r="C3" t="s">
        <v>300</v>
      </c>
      <c r="D3" t="s">
        <v>310</v>
      </c>
      <c r="E3" t="s">
        <v>310</v>
      </c>
      <c r="F3" s="10" t="s">
        <v>322</v>
      </c>
      <c r="G3">
        <v>1928</v>
      </c>
      <c r="H3" s="25">
        <v>2016</v>
      </c>
      <c r="I3">
        <v>2009</v>
      </c>
      <c r="J3">
        <v>2016</v>
      </c>
      <c r="K3">
        <v>7</v>
      </c>
    </row>
    <row r="4" spans="1:12">
      <c r="A4" t="s">
        <v>3330</v>
      </c>
      <c r="B4" t="s">
        <v>547</v>
      </c>
      <c r="C4" t="s">
        <v>382</v>
      </c>
      <c r="D4" t="s">
        <v>338</v>
      </c>
      <c r="E4" t="s">
        <v>549</v>
      </c>
      <c r="F4" s="10" t="s">
        <v>322</v>
      </c>
      <c r="G4">
        <v>0</v>
      </c>
      <c r="H4" s="39">
        <v>4950000</v>
      </c>
      <c r="I4">
        <v>2009</v>
      </c>
      <c r="J4">
        <v>2016</v>
      </c>
      <c r="K4">
        <v>7</v>
      </c>
    </row>
    <row r="5" spans="1:12">
      <c r="A5" t="s">
        <v>3333</v>
      </c>
      <c r="B5" t="s">
        <v>554</v>
      </c>
      <c r="C5" t="s">
        <v>382</v>
      </c>
      <c r="D5" t="s">
        <v>338</v>
      </c>
      <c r="E5" t="s">
        <v>549</v>
      </c>
      <c r="F5" s="10" t="s">
        <v>322</v>
      </c>
      <c r="G5">
        <v>0</v>
      </c>
      <c r="H5" s="25">
        <v>910000</v>
      </c>
      <c r="I5">
        <v>2009</v>
      </c>
      <c r="J5">
        <v>2016</v>
      </c>
      <c r="K5">
        <v>7</v>
      </c>
    </row>
    <row r="6" spans="1:12">
      <c r="A6" t="s">
        <v>3334</v>
      </c>
      <c r="B6" t="s">
        <v>560</v>
      </c>
      <c r="C6" t="s">
        <v>382</v>
      </c>
      <c r="D6" t="s">
        <v>310</v>
      </c>
      <c r="E6" t="s">
        <v>310</v>
      </c>
      <c r="F6" s="10" t="s">
        <v>303</v>
      </c>
      <c r="G6" t="s">
        <v>310</v>
      </c>
      <c r="H6" t="s">
        <v>310</v>
      </c>
      <c r="I6">
        <v>2009</v>
      </c>
      <c r="J6">
        <v>2016</v>
      </c>
      <c r="K6">
        <v>7</v>
      </c>
    </row>
    <row r="7" spans="1:12">
      <c r="A7" t="s">
        <v>3335</v>
      </c>
      <c r="B7" t="s">
        <v>562</v>
      </c>
      <c r="C7" t="s">
        <v>382</v>
      </c>
      <c r="D7" t="s">
        <v>338</v>
      </c>
      <c r="E7" t="s">
        <v>549</v>
      </c>
      <c r="F7" s="10" t="s">
        <v>322</v>
      </c>
      <c r="G7">
        <v>0</v>
      </c>
      <c r="H7" s="25">
        <v>380000</v>
      </c>
      <c r="I7">
        <v>2009</v>
      </c>
      <c r="J7">
        <v>2016</v>
      </c>
      <c r="K7">
        <v>7</v>
      </c>
      <c r="L7" t="s">
        <v>3336</v>
      </c>
    </row>
    <row r="8" spans="1:12">
      <c r="A8" t="s">
        <v>3338</v>
      </c>
      <c r="B8" t="s">
        <v>3337</v>
      </c>
      <c r="C8" t="s">
        <v>382</v>
      </c>
      <c r="D8" t="s">
        <v>338</v>
      </c>
      <c r="E8" t="s">
        <v>549</v>
      </c>
      <c r="F8" s="10" t="s">
        <v>322</v>
      </c>
      <c r="G8">
        <v>1</v>
      </c>
      <c r="H8" s="25">
        <v>13000000</v>
      </c>
      <c r="I8">
        <v>2009</v>
      </c>
      <c r="J8">
        <v>2016</v>
      </c>
      <c r="K8">
        <v>4</v>
      </c>
    </row>
    <row r="9" spans="1:12">
      <c r="A9" t="s">
        <v>3339</v>
      </c>
      <c r="B9" t="s">
        <v>570</v>
      </c>
      <c r="C9" t="s">
        <v>334</v>
      </c>
      <c r="D9" t="s">
        <v>589</v>
      </c>
      <c r="E9" t="s">
        <v>549</v>
      </c>
      <c r="F9" s="10" t="s">
        <v>322</v>
      </c>
      <c r="G9">
        <v>0</v>
      </c>
      <c r="H9" s="25">
        <v>80000</v>
      </c>
      <c r="I9">
        <v>2009</v>
      </c>
      <c r="J9">
        <v>2016</v>
      </c>
      <c r="K9">
        <v>7</v>
      </c>
      <c r="L9" t="s">
        <v>3340</v>
      </c>
    </row>
    <row r="10" spans="1:12">
      <c r="A10" t="s">
        <v>3342</v>
      </c>
      <c r="B10" t="s">
        <v>3341</v>
      </c>
      <c r="C10" t="s">
        <v>334</v>
      </c>
      <c r="D10" t="s">
        <v>338</v>
      </c>
      <c r="E10" t="s">
        <v>549</v>
      </c>
      <c r="F10" s="10" t="s">
        <v>322</v>
      </c>
      <c r="G10">
        <v>1</v>
      </c>
      <c r="H10" s="25">
        <v>7904</v>
      </c>
      <c r="I10">
        <v>2009</v>
      </c>
      <c r="J10">
        <v>2016</v>
      </c>
      <c r="K10">
        <v>7</v>
      </c>
      <c r="L10" t="s">
        <v>3343</v>
      </c>
    </row>
    <row r="11" spans="1:12">
      <c r="A11" t="s">
        <v>3344</v>
      </c>
      <c r="B11" t="s">
        <v>3345</v>
      </c>
    </row>
    <row r="12" spans="1:12">
      <c r="A12" t="s">
        <v>3346</v>
      </c>
      <c r="B12" t="s">
        <v>3347</v>
      </c>
      <c r="C12" t="s">
        <v>382</v>
      </c>
      <c r="D12" t="s">
        <v>310</v>
      </c>
      <c r="E12" t="s">
        <v>310</v>
      </c>
      <c r="F12" s="10" t="s">
        <v>303</v>
      </c>
      <c r="G12" t="s">
        <v>310</v>
      </c>
      <c r="H12" t="s">
        <v>310</v>
      </c>
      <c r="I12">
        <v>2009</v>
      </c>
      <c r="J12">
        <v>2016</v>
      </c>
      <c r="K12">
        <v>7</v>
      </c>
    </row>
    <row r="13" spans="1:12">
      <c r="A13" t="s">
        <v>3348</v>
      </c>
      <c r="B13" t="s">
        <v>3349</v>
      </c>
      <c r="C13" t="s">
        <v>334</v>
      </c>
      <c r="D13" t="s">
        <v>589</v>
      </c>
      <c r="E13" t="s">
        <v>549</v>
      </c>
      <c r="F13" s="10" t="s">
        <v>322</v>
      </c>
      <c r="G13">
        <v>-41745</v>
      </c>
      <c r="H13" s="25">
        <v>725820</v>
      </c>
      <c r="I13">
        <v>2009</v>
      </c>
      <c r="J13">
        <v>2016</v>
      </c>
      <c r="K13">
        <v>7</v>
      </c>
    </row>
    <row r="14" spans="1:12">
      <c r="A14" t="s">
        <v>3351</v>
      </c>
      <c r="B14" t="s">
        <v>3350</v>
      </c>
      <c r="C14" t="s">
        <v>334</v>
      </c>
      <c r="D14" t="s">
        <v>338</v>
      </c>
      <c r="E14" t="s">
        <v>549</v>
      </c>
      <c r="F14" s="10" t="s">
        <v>322</v>
      </c>
      <c r="G14">
        <v>-41608</v>
      </c>
      <c r="H14" s="25">
        <v>1327383</v>
      </c>
      <c r="I14">
        <v>2009</v>
      </c>
      <c r="J14">
        <v>2016</v>
      </c>
      <c r="K14">
        <v>7</v>
      </c>
      <c r="L14" t="s">
        <v>3352</v>
      </c>
    </row>
    <row r="15" spans="1:12">
      <c r="A15" t="s">
        <v>3353</v>
      </c>
      <c r="B15" t="s">
        <v>3354</v>
      </c>
      <c r="C15" t="s">
        <v>334</v>
      </c>
      <c r="D15" t="s">
        <v>589</v>
      </c>
      <c r="E15" t="s">
        <v>549</v>
      </c>
      <c r="F15" s="10" t="s">
        <v>322</v>
      </c>
      <c r="G15">
        <v>-41745</v>
      </c>
      <c r="H15" s="25">
        <v>704978</v>
      </c>
      <c r="I15">
        <v>2009</v>
      </c>
      <c r="J15">
        <v>2016</v>
      </c>
      <c r="K15">
        <v>7</v>
      </c>
      <c r="L15" t="s">
        <v>3355</v>
      </c>
    </row>
    <row r="16" spans="1:12">
      <c r="A16" t="s">
        <v>3356</v>
      </c>
      <c r="B16" t="s">
        <v>3357</v>
      </c>
      <c r="C16" t="s">
        <v>334</v>
      </c>
      <c r="D16" t="s">
        <v>589</v>
      </c>
      <c r="E16" t="s">
        <v>549</v>
      </c>
      <c r="F16" s="10" t="s">
        <v>322</v>
      </c>
      <c r="G16">
        <v>0</v>
      </c>
      <c r="H16" s="25">
        <v>250250</v>
      </c>
      <c r="I16">
        <v>2009</v>
      </c>
      <c r="J16">
        <v>2016</v>
      </c>
      <c r="K16">
        <v>7</v>
      </c>
      <c r="L16" t="s">
        <v>3361</v>
      </c>
    </row>
    <row r="17" spans="1:12">
      <c r="A17" t="s">
        <v>3358</v>
      </c>
      <c r="B17" t="s">
        <v>3359</v>
      </c>
      <c r="C17" t="s">
        <v>334</v>
      </c>
      <c r="D17" t="s">
        <v>589</v>
      </c>
      <c r="E17" t="s">
        <v>549</v>
      </c>
      <c r="F17" s="10" t="s">
        <v>322</v>
      </c>
      <c r="G17">
        <v>0</v>
      </c>
      <c r="H17" s="25">
        <v>5000</v>
      </c>
      <c r="I17">
        <v>2009</v>
      </c>
      <c r="J17">
        <v>2016</v>
      </c>
      <c r="K17">
        <v>7</v>
      </c>
      <c r="L17" s="3" t="s">
        <v>3360</v>
      </c>
    </row>
    <row r="18" spans="1:12">
      <c r="A18" t="s">
        <v>3362</v>
      </c>
      <c r="B18" t="s">
        <v>3363</v>
      </c>
      <c r="C18" t="s">
        <v>334</v>
      </c>
      <c r="D18" t="s">
        <v>589</v>
      </c>
      <c r="E18" t="s">
        <v>549</v>
      </c>
      <c r="F18" s="10" t="s">
        <v>322</v>
      </c>
      <c r="G18">
        <v>0</v>
      </c>
      <c r="H18" s="25">
        <v>83000</v>
      </c>
      <c r="I18">
        <v>2009</v>
      </c>
      <c r="J18">
        <v>2016</v>
      </c>
      <c r="K18">
        <v>7</v>
      </c>
      <c r="L18" s="3" t="s">
        <v>3364</v>
      </c>
    </row>
    <row r="19" spans="1:12">
      <c r="A19" t="s">
        <v>3365</v>
      </c>
      <c r="B19" t="s">
        <v>3366</v>
      </c>
      <c r="C19" t="s">
        <v>334</v>
      </c>
      <c r="D19" t="s">
        <v>589</v>
      </c>
      <c r="E19" t="s">
        <v>549</v>
      </c>
      <c r="F19" s="10" t="s">
        <v>322</v>
      </c>
      <c r="G19">
        <v>0</v>
      </c>
      <c r="H19" s="25">
        <v>23000</v>
      </c>
      <c r="I19">
        <v>2009</v>
      </c>
      <c r="J19">
        <v>2016</v>
      </c>
      <c r="K19">
        <v>7</v>
      </c>
      <c r="L19" s="3" t="s">
        <v>3367</v>
      </c>
    </row>
    <row r="20" spans="1:12">
      <c r="A20" t="s">
        <v>3368</v>
      </c>
      <c r="B20" t="s">
        <v>3369</v>
      </c>
      <c r="C20" t="s">
        <v>334</v>
      </c>
      <c r="D20" t="s">
        <v>589</v>
      </c>
      <c r="E20" t="s">
        <v>549</v>
      </c>
      <c r="F20" s="10" t="s">
        <v>322</v>
      </c>
      <c r="G20">
        <v>0</v>
      </c>
      <c r="H20" s="25">
        <v>7253</v>
      </c>
      <c r="I20">
        <v>2009</v>
      </c>
      <c r="J20">
        <v>2016</v>
      </c>
      <c r="K20">
        <v>7</v>
      </c>
      <c r="L20" s="3" t="s">
        <v>3370</v>
      </c>
    </row>
    <row r="21" spans="1:12">
      <c r="A21" t="s">
        <v>3371</v>
      </c>
      <c r="B21" t="s">
        <v>3372</v>
      </c>
      <c r="C21" t="s">
        <v>334</v>
      </c>
      <c r="D21" t="s">
        <v>338</v>
      </c>
      <c r="E21" t="s">
        <v>549</v>
      </c>
      <c r="F21" s="10" t="s">
        <v>322</v>
      </c>
      <c r="G21">
        <v>0</v>
      </c>
      <c r="H21" s="25">
        <v>293</v>
      </c>
      <c r="I21">
        <v>2009</v>
      </c>
      <c r="J21">
        <v>2016</v>
      </c>
      <c r="K21">
        <v>7</v>
      </c>
      <c r="L21" s="3" t="s">
        <v>3373</v>
      </c>
    </row>
    <row r="22" spans="1:12">
      <c r="A22" t="s">
        <v>3374</v>
      </c>
      <c r="B22" t="s">
        <v>3376</v>
      </c>
      <c r="C22" t="s">
        <v>334</v>
      </c>
      <c r="D22" t="s">
        <v>589</v>
      </c>
      <c r="E22" t="s">
        <v>549</v>
      </c>
      <c r="F22" s="10" t="s">
        <v>322</v>
      </c>
      <c r="G22">
        <v>-41871</v>
      </c>
      <c r="H22" s="25">
        <v>725556</v>
      </c>
      <c r="I22">
        <v>2009</v>
      </c>
      <c r="J22">
        <v>2016</v>
      </c>
      <c r="K22">
        <v>7</v>
      </c>
      <c r="L22" s="3" t="s">
        <v>3375</v>
      </c>
    </row>
    <row r="23" spans="1:12">
      <c r="A23" t="s">
        <v>3382</v>
      </c>
      <c r="B23" t="s">
        <v>3383</v>
      </c>
      <c r="C23" t="s">
        <v>334</v>
      </c>
      <c r="D23" t="s">
        <v>338</v>
      </c>
      <c r="E23" t="s">
        <v>549</v>
      </c>
      <c r="F23" s="10" t="s">
        <v>322</v>
      </c>
      <c r="G23">
        <v>-41608</v>
      </c>
      <c r="H23" s="25">
        <v>1348225</v>
      </c>
      <c r="I23">
        <v>2009</v>
      </c>
      <c r="J23">
        <v>2016</v>
      </c>
      <c r="K23">
        <v>7</v>
      </c>
      <c r="L23" t="s">
        <v>3384</v>
      </c>
    </row>
    <row r="24" spans="1:12">
      <c r="A24" t="s">
        <v>3387</v>
      </c>
      <c r="B24" t="s">
        <v>3388</v>
      </c>
      <c r="C24" t="s">
        <v>334</v>
      </c>
      <c r="D24" t="s">
        <v>3395</v>
      </c>
      <c r="E24" t="s">
        <v>549</v>
      </c>
      <c r="F24" s="10" t="s">
        <v>322</v>
      </c>
      <c r="G24" s="40">
        <v>0</v>
      </c>
      <c r="H24" s="41">
        <v>250000</v>
      </c>
      <c r="I24">
        <v>2009</v>
      </c>
      <c r="J24">
        <v>2016</v>
      </c>
      <c r="K24">
        <v>7</v>
      </c>
    </row>
    <row r="25" spans="1:12">
      <c r="A25" t="s">
        <v>3389</v>
      </c>
      <c r="B25" t="s">
        <v>3390</v>
      </c>
      <c r="C25" t="s">
        <v>300</v>
      </c>
      <c r="D25" t="s">
        <v>310</v>
      </c>
      <c r="E25" t="s">
        <v>310</v>
      </c>
      <c r="F25" s="10" t="s">
        <v>303</v>
      </c>
      <c r="G25" t="s">
        <v>310</v>
      </c>
      <c r="H25" t="s">
        <v>310</v>
      </c>
      <c r="I25">
        <v>2009</v>
      </c>
      <c r="J25">
        <v>2016</v>
      </c>
      <c r="K25">
        <v>7</v>
      </c>
    </row>
    <row r="26" spans="1:12">
      <c r="A26" t="s">
        <v>3392</v>
      </c>
      <c r="B26" t="s">
        <v>3391</v>
      </c>
      <c r="C26" t="s">
        <v>334</v>
      </c>
      <c r="D26" t="s">
        <v>310</v>
      </c>
      <c r="E26" t="s">
        <v>310</v>
      </c>
      <c r="F26" s="10" t="s">
        <v>303</v>
      </c>
      <c r="G26" t="s">
        <v>310</v>
      </c>
      <c r="H26" t="s">
        <v>310</v>
      </c>
      <c r="I26">
        <v>2009</v>
      </c>
      <c r="J26">
        <v>2016</v>
      </c>
      <c r="K26">
        <v>7</v>
      </c>
    </row>
    <row r="27" spans="1:12">
      <c r="A27" t="s">
        <v>3393</v>
      </c>
      <c r="B27" t="s">
        <v>3394</v>
      </c>
      <c r="C27" t="s">
        <v>300</v>
      </c>
      <c r="D27" t="s">
        <v>310</v>
      </c>
      <c r="E27" t="s">
        <v>310</v>
      </c>
      <c r="F27" s="10" t="s">
        <v>303</v>
      </c>
      <c r="G27" t="s">
        <v>310</v>
      </c>
      <c r="H27" s="25" t="s">
        <v>310</v>
      </c>
      <c r="I27">
        <v>2013</v>
      </c>
      <c r="J27">
        <v>2016</v>
      </c>
      <c r="K27">
        <v>3</v>
      </c>
    </row>
    <row r="28" spans="1:12">
      <c r="A28" t="s">
        <v>3397</v>
      </c>
      <c r="B28" t="s">
        <v>3396</v>
      </c>
      <c r="C28" t="s">
        <v>334</v>
      </c>
      <c r="D28" t="s">
        <v>2955</v>
      </c>
      <c r="E28" t="s">
        <v>549</v>
      </c>
      <c r="F28" s="10" t="s">
        <v>322</v>
      </c>
      <c r="G28">
        <v>0</v>
      </c>
      <c r="H28" s="25">
        <v>250000</v>
      </c>
      <c r="I28">
        <v>2009</v>
      </c>
      <c r="J28">
        <v>2016</v>
      </c>
      <c r="K28">
        <v>7</v>
      </c>
    </row>
    <row r="29" spans="1:12">
      <c r="A29" t="s">
        <v>3398</v>
      </c>
      <c r="B29" t="s">
        <v>3399</v>
      </c>
      <c r="C29" t="s">
        <v>334</v>
      </c>
      <c r="D29" t="s">
        <v>2955</v>
      </c>
      <c r="E29" t="s">
        <v>549</v>
      </c>
      <c r="F29" s="10" t="s">
        <v>322</v>
      </c>
      <c r="G29">
        <v>0</v>
      </c>
      <c r="H29" s="25">
        <v>250000</v>
      </c>
      <c r="I29">
        <v>2009</v>
      </c>
      <c r="J29">
        <v>2016</v>
      </c>
      <c r="K29">
        <v>7</v>
      </c>
    </row>
    <row r="30" spans="1:12">
      <c r="A30" t="s">
        <v>3412</v>
      </c>
      <c r="B30" t="s">
        <v>3411</v>
      </c>
      <c r="C30" t="s">
        <v>334</v>
      </c>
      <c r="D30" t="s">
        <v>338</v>
      </c>
      <c r="E30" t="s">
        <v>549</v>
      </c>
      <c r="F30" s="10" t="s">
        <v>322</v>
      </c>
      <c r="G30">
        <v>1</v>
      </c>
      <c r="H30" s="25">
        <v>1000000</v>
      </c>
      <c r="I30">
        <v>2009</v>
      </c>
      <c r="J30">
        <v>2016</v>
      </c>
      <c r="K30">
        <v>7</v>
      </c>
    </row>
    <row r="31" spans="1:12">
      <c r="A31" t="s">
        <v>3414</v>
      </c>
      <c r="B31" t="s">
        <v>3413</v>
      </c>
      <c r="C31" t="s">
        <v>300</v>
      </c>
      <c r="D31" t="s">
        <v>310</v>
      </c>
      <c r="E31" t="s">
        <v>310</v>
      </c>
      <c r="F31" s="10" t="s">
        <v>303</v>
      </c>
      <c r="G31" t="s">
        <v>310</v>
      </c>
      <c r="H31" s="25" t="s">
        <v>310</v>
      </c>
      <c r="I31">
        <v>2009</v>
      </c>
      <c r="J31">
        <v>2016</v>
      </c>
      <c r="K31">
        <v>7</v>
      </c>
    </row>
    <row r="32" spans="1:12">
      <c r="A32" t="s">
        <v>3416</v>
      </c>
      <c r="B32" t="s">
        <v>3415</v>
      </c>
      <c r="C32" t="s">
        <v>334</v>
      </c>
      <c r="D32" t="s">
        <v>589</v>
      </c>
      <c r="E32" t="s">
        <v>549</v>
      </c>
      <c r="F32" s="10" t="s">
        <v>322</v>
      </c>
      <c r="G32">
        <v>0</v>
      </c>
      <c r="H32" s="25">
        <v>500000</v>
      </c>
      <c r="I32">
        <v>2009</v>
      </c>
      <c r="J32">
        <v>2016</v>
      </c>
      <c r="K32">
        <v>7</v>
      </c>
      <c r="L32" t="s">
        <v>3417</v>
      </c>
    </row>
    <row r="33" spans="1:12">
      <c r="A33" t="s">
        <v>3419</v>
      </c>
      <c r="B33" t="s">
        <v>3418</v>
      </c>
      <c r="C33" t="s">
        <v>300</v>
      </c>
      <c r="D33" t="s">
        <v>310</v>
      </c>
      <c r="E33" t="s">
        <v>310</v>
      </c>
      <c r="F33" s="10" t="s">
        <v>303</v>
      </c>
      <c r="G33" t="s">
        <v>310</v>
      </c>
      <c r="H33" s="25" t="s">
        <v>310</v>
      </c>
      <c r="I33">
        <v>2009</v>
      </c>
      <c r="J33">
        <v>2016</v>
      </c>
      <c r="K33">
        <v>7</v>
      </c>
    </row>
    <row r="34" spans="1:12">
      <c r="A34" t="s">
        <v>3421</v>
      </c>
      <c r="B34" t="s">
        <v>3420</v>
      </c>
      <c r="C34" t="s">
        <v>334</v>
      </c>
      <c r="D34" t="s">
        <v>3426</v>
      </c>
      <c r="E34" t="s">
        <v>549</v>
      </c>
      <c r="F34" s="10" t="s">
        <v>322</v>
      </c>
      <c r="G34">
        <v>1</v>
      </c>
      <c r="H34" s="25">
        <v>1000000</v>
      </c>
      <c r="I34">
        <v>2009</v>
      </c>
      <c r="J34">
        <v>2016</v>
      </c>
      <c r="K34">
        <v>7</v>
      </c>
      <c r="L34" t="s">
        <v>3427</v>
      </c>
    </row>
    <row r="35" spans="1:12">
      <c r="A35" t="s">
        <v>3423</v>
      </c>
      <c r="B35" t="s">
        <v>3422</v>
      </c>
      <c r="C35" t="s">
        <v>300</v>
      </c>
      <c r="D35" t="s">
        <v>310</v>
      </c>
      <c r="E35" t="s">
        <v>310</v>
      </c>
      <c r="F35" s="10" t="s">
        <v>303</v>
      </c>
      <c r="G35" t="s">
        <v>310</v>
      </c>
      <c r="H35" s="25" t="s">
        <v>310</v>
      </c>
      <c r="I35">
        <v>2009</v>
      </c>
      <c r="J35">
        <v>2016</v>
      </c>
      <c r="K35">
        <v>7</v>
      </c>
    </row>
    <row r="36" spans="1:12">
      <c r="A36" t="s">
        <v>3425</v>
      </c>
      <c r="B36" t="s">
        <v>3424</v>
      </c>
      <c r="C36" t="s">
        <v>300</v>
      </c>
      <c r="D36" t="s">
        <v>310</v>
      </c>
      <c r="E36" t="s">
        <v>310</v>
      </c>
      <c r="F36" s="10" t="s">
        <v>303</v>
      </c>
      <c r="G36" t="s">
        <v>310</v>
      </c>
      <c r="H36" s="25" t="s">
        <v>310</v>
      </c>
      <c r="I36">
        <v>2009</v>
      </c>
      <c r="J36">
        <v>2016</v>
      </c>
      <c r="K36">
        <v>7</v>
      </c>
    </row>
    <row r="37" spans="1:12">
      <c r="A37" t="s">
        <v>3429</v>
      </c>
      <c r="B37" t="s">
        <v>3428</v>
      </c>
      <c r="C37" t="s">
        <v>334</v>
      </c>
      <c r="D37" t="s">
        <v>338</v>
      </c>
      <c r="E37" t="s">
        <v>549</v>
      </c>
      <c r="F37" s="10" t="s">
        <v>322</v>
      </c>
      <c r="G37">
        <v>2</v>
      </c>
      <c r="H37">
        <v>650</v>
      </c>
      <c r="I37">
        <v>2009</v>
      </c>
      <c r="J37">
        <v>2016</v>
      </c>
      <c r="K37">
        <v>7</v>
      </c>
    </row>
    <row r="38" spans="1:12">
      <c r="A38" t="s">
        <v>3431</v>
      </c>
      <c r="B38" t="s">
        <v>3430</v>
      </c>
      <c r="C38" t="s">
        <v>334</v>
      </c>
      <c r="D38" t="s">
        <v>338</v>
      </c>
      <c r="E38" t="s">
        <v>549</v>
      </c>
      <c r="F38" s="10" t="s">
        <v>322</v>
      </c>
      <c r="G38">
        <v>2</v>
      </c>
      <c r="H38">
        <v>725</v>
      </c>
      <c r="I38">
        <v>2009</v>
      </c>
      <c r="J38">
        <v>2016</v>
      </c>
      <c r="K38">
        <v>7</v>
      </c>
    </row>
    <row r="39" spans="1:12">
      <c r="A39" t="s">
        <v>3433</v>
      </c>
      <c r="B39" t="s">
        <v>3434</v>
      </c>
      <c r="C39" t="s">
        <v>334</v>
      </c>
      <c r="D39" t="s">
        <v>589</v>
      </c>
      <c r="E39" t="s">
        <v>549</v>
      </c>
      <c r="F39" s="10" t="s">
        <v>322</v>
      </c>
      <c r="G39">
        <v>0</v>
      </c>
      <c r="H39" s="25">
        <v>800000</v>
      </c>
      <c r="I39">
        <v>2009</v>
      </c>
      <c r="J39">
        <v>2016</v>
      </c>
      <c r="K39">
        <v>7</v>
      </c>
      <c r="L39" t="s">
        <v>3432</v>
      </c>
    </row>
    <row r="40" spans="1:12">
      <c r="A40" t="s">
        <v>3435</v>
      </c>
      <c r="B40" t="s">
        <v>3436</v>
      </c>
      <c r="C40" t="s">
        <v>334</v>
      </c>
      <c r="D40" t="s">
        <v>2955</v>
      </c>
      <c r="E40" t="s">
        <v>549</v>
      </c>
      <c r="F40" s="10" t="s">
        <v>322</v>
      </c>
      <c r="G40">
        <v>0</v>
      </c>
      <c r="H40" s="25">
        <v>74800</v>
      </c>
      <c r="I40">
        <v>2014</v>
      </c>
      <c r="J40">
        <v>2016</v>
      </c>
      <c r="K40">
        <v>2</v>
      </c>
    </row>
    <row r="41" spans="1:12">
      <c r="A41" t="s">
        <v>3438</v>
      </c>
      <c r="B41" t="s">
        <v>3437</v>
      </c>
      <c r="C41" t="s">
        <v>334</v>
      </c>
      <c r="D41" t="s">
        <v>310</v>
      </c>
      <c r="E41" t="s">
        <v>310</v>
      </c>
      <c r="F41" s="10" t="s">
        <v>303</v>
      </c>
      <c r="G41" t="s">
        <v>310</v>
      </c>
      <c r="H41" s="25" t="s">
        <v>310</v>
      </c>
      <c r="I41">
        <v>2015</v>
      </c>
      <c r="J41">
        <v>2016</v>
      </c>
      <c r="K41">
        <v>2</v>
      </c>
    </row>
    <row r="42" spans="1:12">
      <c r="A42" t="s">
        <v>3439</v>
      </c>
      <c r="B42" t="s">
        <v>3440</v>
      </c>
      <c r="C42" t="s">
        <v>334</v>
      </c>
      <c r="D42" t="s">
        <v>310</v>
      </c>
      <c r="E42" t="s">
        <v>310</v>
      </c>
      <c r="F42" s="10" t="s">
        <v>303</v>
      </c>
      <c r="G42" t="s">
        <v>310</v>
      </c>
      <c r="H42" s="25" t="s">
        <v>310</v>
      </c>
      <c r="I42">
        <v>2015</v>
      </c>
      <c r="J42">
        <v>2016</v>
      </c>
      <c r="K42">
        <v>2</v>
      </c>
    </row>
    <row r="43" spans="1:12">
      <c r="A43" t="s">
        <v>3441</v>
      </c>
      <c r="B43" t="s">
        <v>3442</v>
      </c>
      <c r="C43" t="s">
        <v>334</v>
      </c>
      <c r="D43" t="s">
        <v>310</v>
      </c>
      <c r="E43" t="s">
        <v>310</v>
      </c>
      <c r="F43" s="10" t="s">
        <v>303</v>
      </c>
      <c r="G43" t="s">
        <v>310</v>
      </c>
      <c r="H43" s="25" t="s">
        <v>310</v>
      </c>
      <c r="I43">
        <v>2015</v>
      </c>
      <c r="J43">
        <v>2016</v>
      </c>
      <c r="K43">
        <v>2</v>
      </c>
    </row>
    <row r="44" spans="1:12">
      <c r="A44" t="s">
        <v>3443</v>
      </c>
      <c r="B44" t="s">
        <v>3444</v>
      </c>
      <c r="C44" t="s">
        <v>334</v>
      </c>
      <c r="D44" t="s">
        <v>310</v>
      </c>
      <c r="E44" t="s">
        <v>310</v>
      </c>
      <c r="F44" s="10" t="s">
        <v>303</v>
      </c>
      <c r="G44" t="s">
        <v>310</v>
      </c>
      <c r="H44" s="25" t="s">
        <v>310</v>
      </c>
      <c r="I44">
        <v>2015</v>
      </c>
      <c r="J44">
        <v>2016</v>
      </c>
      <c r="K44">
        <v>2</v>
      </c>
    </row>
    <row r="45" spans="1:12">
      <c r="A45" t="s">
        <v>3445</v>
      </c>
      <c r="B45" t="s">
        <v>3446</v>
      </c>
      <c r="C45" t="s">
        <v>334</v>
      </c>
      <c r="D45" t="s">
        <v>310</v>
      </c>
      <c r="E45" t="s">
        <v>310</v>
      </c>
      <c r="F45" s="10" t="s">
        <v>303</v>
      </c>
      <c r="G45" t="s">
        <v>310</v>
      </c>
      <c r="H45" s="25" t="s">
        <v>310</v>
      </c>
      <c r="I45">
        <v>2015</v>
      </c>
      <c r="J45">
        <v>2016</v>
      </c>
      <c r="K45">
        <v>2</v>
      </c>
    </row>
    <row r="46" spans="1:12">
      <c r="A46" t="s">
        <v>3447</v>
      </c>
      <c r="B46" t="s">
        <v>3448</v>
      </c>
      <c r="C46" t="s">
        <v>334</v>
      </c>
      <c r="D46" t="s">
        <v>310</v>
      </c>
      <c r="E46" t="s">
        <v>310</v>
      </c>
      <c r="F46" s="10" t="s">
        <v>303</v>
      </c>
      <c r="G46" t="s">
        <v>310</v>
      </c>
      <c r="H46" s="25" t="s">
        <v>310</v>
      </c>
      <c r="I46">
        <v>2015</v>
      </c>
      <c r="J46">
        <v>2016</v>
      </c>
      <c r="K46">
        <v>2</v>
      </c>
    </row>
    <row r="47" spans="1:12">
      <c r="A47" t="s">
        <v>3449</v>
      </c>
      <c r="B47" t="s">
        <v>3456</v>
      </c>
      <c r="C47" t="s">
        <v>334</v>
      </c>
      <c r="D47" t="s">
        <v>310</v>
      </c>
      <c r="E47" t="s">
        <v>310</v>
      </c>
      <c r="F47" s="10" t="s">
        <v>303</v>
      </c>
      <c r="G47" t="s">
        <v>310</v>
      </c>
      <c r="H47" s="25" t="s">
        <v>310</v>
      </c>
      <c r="I47">
        <v>2009</v>
      </c>
      <c r="J47">
        <v>2016</v>
      </c>
      <c r="K47">
        <v>7</v>
      </c>
    </row>
    <row r="48" spans="1:12">
      <c r="A48" s="2" t="s">
        <v>3450</v>
      </c>
      <c r="B48" s="42" t="s">
        <v>3457</v>
      </c>
      <c r="C48" t="s">
        <v>334</v>
      </c>
      <c r="D48" t="s">
        <v>310</v>
      </c>
      <c r="E48" t="s">
        <v>310</v>
      </c>
      <c r="F48" s="10" t="s">
        <v>303</v>
      </c>
      <c r="G48" t="s">
        <v>310</v>
      </c>
      <c r="H48" s="25" t="s">
        <v>310</v>
      </c>
      <c r="I48">
        <v>2009</v>
      </c>
      <c r="J48">
        <v>2016</v>
      </c>
      <c r="K48">
        <v>7</v>
      </c>
    </row>
    <row r="49" spans="1:11">
      <c r="A49" s="2" t="s">
        <v>3451</v>
      </c>
      <c r="B49" s="42" t="s">
        <v>3458</v>
      </c>
      <c r="C49" t="s">
        <v>334</v>
      </c>
      <c r="D49" t="s">
        <v>310</v>
      </c>
      <c r="E49" t="s">
        <v>310</v>
      </c>
      <c r="F49" s="10" t="s">
        <v>303</v>
      </c>
      <c r="G49" t="s">
        <v>310</v>
      </c>
      <c r="H49" s="25" t="s">
        <v>310</v>
      </c>
      <c r="I49">
        <v>2009</v>
      </c>
      <c r="J49">
        <v>2016</v>
      </c>
      <c r="K49">
        <v>7</v>
      </c>
    </row>
    <row r="50" spans="1:11">
      <c r="A50" s="2" t="s">
        <v>3452</v>
      </c>
      <c r="B50" s="42" t="s">
        <v>3459</v>
      </c>
      <c r="C50" t="s">
        <v>334</v>
      </c>
      <c r="D50" t="s">
        <v>310</v>
      </c>
      <c r="E50" t="s">
        <v>310</v>
      </c>
      <c r="F50" s="10" t="s">
        <v>303</v>
      </c>
      <c r="G50" t="s">
        <v>310</v>
      </c>
      <c r="H50" s="25" t="s">
        <v>310</v>
      </c>
      <c r="I50">
        <v>2009</v>
      </c>
      <c r="J50">
        <v>2016</v>
      </c>
      <c r="K50">
        <v>7</v>
      </c>
    </row>
    <row r="51" spans="1:11">
      <c r="A51" s="2" t="s">
        <v>3453</v>
      </c>
      <c r="B51" s="42" t="s">
        <v>3460</v>
      </c>
      <c r="C51" t="s">
        <v>334</v>
      </c>
      <c r="D51" t="s">
        <v>310</v>
      </c>
      <c r="E51" t="s">
        <v>310</v>
      </c>
      <c r="F51" s="10" t="s">
        <v>303</v>
      </c>
      <c r="G51" t="s">
        <v>310</v>
      </c>
      <c r="H51" s="25" t="s">
        <v>310</v>
      </c>
      <c r="I51">
        <v>2009</v>
      </c>
      <c r="J51">
        <v>2016</v>
      </c>
      <c r="K51">
        <v>7</v>
      </c>
    </row>
    <row r="52" spans="1:11">
      <c r="A52" s="2" t="s">
        <v>3454</v>
      </c>
      <c r="B52" s="42" t="s">
        <v>3461</v>
      </c>
      <c r="C52" t="s">
        <v>334</v>
      </c>
      <c r="D52" t="s">
        <v>310</v>
      </c>
      <c r="E52" t="s">
        <v>310</v>
      </c>
      <c r="F52" s="10" t="s">
        <v>303</v>
      </c>
      <c r="G52" t="s">
        <v>310</v>
      </c>
      <c r="H52" s="25" t="s">
        <v>310</v>
      </c>
      <c r="I52">
        <v>2009</v>
      </c>
      <c r="J52">
        <v>2016</v>
      </c>
      <c r="K52">
        <v>7</v>
      </c>
    </row>
    <row r="53" spans="1:11">
      <c r="A53" s="2" t="s">
        <v>3455</v>
      </c>
      <c r="B53" s="42" t="s">
        <v>3462</v>
      </c>
      <c r="C53" t="s">
        <v>334</v>
      </c>
      <c r="D53" t="s">
        <v>310</v>
      </c>
      <c r="E53" t="s">
        <v>310</v>
      </c>
      <c r="F53" s="10" t="s">
        <v>303</v>
      </c>
      <c r="G53" t="s">
        <v>310</v>
      </c>
      <c r="H53" s="25" t="s">
        <v>310</v>
      </c>
      <c r="I53">
        <v>2009</v>
      </c>
      <c r="J53">
        <v>2016</v>
      </c>
      <c r="K53">
        <v>7</v>
      </c>
    </row>
    <row r="54" spans="1:11">
      <c r="A54" s="2" t="s">
        <v>3463</v>
      </c>
      <c r="B54" s="42" t="s">
        <v>3464</v>
      </c>
      <c r="C54" t="s">
        <v>334</v>
      </c>
      <c r="D54" t="s">
        <v>310</v>
      </c>
      <c r="E54" t="s">
        <v>310</v>
      </c>
      <c r="F54" s="10" t="s">
        <v>303</v>
      </c>
      <c r="G54" t="s">
        <v>310</v>
      </c>
      <c r="H54" s="25" t="s">
        <v>310</v>
      </c>
      <c r="I54">
        <v>2009</v>
      </c>
      <c r="J54">
        <v>2016</v>
      </c>
      <c r="K54">
        <v>7</v>
      </c>
    </row>
    <row r="55" spans="1:11">
      <c r="A55" s="2" t="s">
        <v>3465</v>
      </c>
      <c r="B55" s="42" t="s">
        <v>3446</v>
      </c>
      <c r="C55" t="s">
        <v>334</v>
      </c>
      <c r="D55" t="s">
        <v>310</v>
      </c>
      <c r="E55" t="s">
        <v>310</v>
      </c>
      <c r="F55" s="10" t="s">
        <v>303</v>
      </c>
      <c r="G55" t="s">
        <v>310</v>
      </c>
      <c r="H55" s="25" t="s">
        <v>310</v>
      </c>
      <c r="I55">
        <v>2009</v>
      </c>
      <c r="J55">
        <v>2016</v>
      </c>
      <c r="K55">
        <v>7</v>
      </c>
    </row>
    <row r="56" spans="1:11" ht="30">
      <c r="A56" s="2" t="s">
        <v>3466</v>
      </c>
      <c r="B56" s="40" t="s">
        <v>3467</v>
      </c>
      <c r="C56" t="s">
        <v>334</v>
      </c>
      <c r="D56" t="s">
        <v>310</v>
      </c>
      <c r="E56" t="s">
        <v>310</v>
      </c>
      <c r="F56" s="10" t="s">
        <v>303</v>
      </c>
      <c r="G56" t="s">
        <v>310</v>
      </c>
      <c r="H56" s="25" t="s">
        <v>310</v>
      </c>
      <c r="I56">
        <v>2009</v>
      </c>
      <c r="J56">
        <v>2016</v>
      </c>
      <c r="K56">
        <v>7</v>
      </c>
    </row>
    <row r="57" spans="1:11">
      <c r="A57" s="4" t="s">
        <v>3468</v>
      </c>
      <c r="B57" s="42" t="s">
        <v>3469</v>
      </c>
      <c r="C57" t="s">
        <v>334</v>
      </c>
      <c r="D57" t="s">
        <v>310</v>
      </c>
      <c r="E57" t="s">
        <v>310</v>
      </c>
      <c r="F57" s="10" t="s">
        <v>303</v>
      </c>
      <c r="G57" t="s">
        <v>310</v>
      </c>
      <c r="H57" s="25" t="s">
        <v>310</v>
      </c>
      <c r="I57">
        <v>2009</v>
      </c>
      <c r="J57">
        <v>2016</v>
      </c>
      <c r="K57">
        <v>7</v>
      </c>
    </row>
    <row r="58" spans="1:11">
      <c r="A58" s="4" t="s">
        <v>3470</v>
      </c>
      <c r="B58" s="42" t="s">
        <v>3471</v>
      </c>
      <c r="C58" t="s">
        <v>334</v>
      </c>
      <c r="D58" t="s">
        <v>310</v>
      </c>
      <c r="E58" t="s">
        <v>310</v>
      </c>
      <c r="F58" s="10" t="s">
        <v>303</v>
      </c>
      <c r="G58" t="s">
        <v>310</v>
      </c>
      <c r="H58" s="25" t="s">
        <v>310</v>
      </c>
      <c r="I58">
        <v>2009</v>
      </c>
      <c r="J58">
        <v>2016</v>
      </c>
      <c r="K58">
        <v>7</v>
      </c>
    </row>
    <row r="59" spans="1:11">
      <c r="A59" s="4" t="s">
        <v>3472</v>
      </c>
      <c r="B59" s="42" t="s">
        <v>3473</v>
      </c>
      <c r="C59" t="s">
        <v>334</v>
      </c>
      <c r="D59" t="s">
        <v>310</v>
      </c>
      <c r="E59" t="s">
        <v>310</v>
      </c>
      <c r="F59" s="10" t="s">
        <v>303</v>
      </c>
      <c r="G59" t="s">
        <v>310</v>
      </c>
      <c r="H59" s="25" t="s">
        <v>310</v>
      </c>
      <c r="I59">
        <v>2009</v>
      </c>
      <c r="J59">
        <v>2016</v>
      </c>
      <c r="K59">
        <v>7</v>
      </c>
    </row>
    <row r="60" spans="1:11">
      <c r="A60" s="4" t="s">
        <v>3474</v>
      </c>
      <c r="B60" s="42" t="s">
        <v>3475</v>
      </c>
      <c r="C60" t="s">
        <v>334</v>
      </c>
      <c r="D60" t="s">
        <v>310</v>
      </c>
      <c r="E60" t="s">
        <v>310</v>
      </c>
      <c r="F60" s="10" t="s">
        <v>303</v>
      </c>
      <c r="G60" t="s">
        <v>310</v>
      </c>
      <c r="H60" s="25" t="s">
        <v>310</v>
      </c>
      <c r="I60">
        <v>2009</v>
      </c>
      <c r="J60">
        <v>2016</v>
      </c>
      <c r="K60">
        <v>7</v>
      </c>
    </row>
    <row r="61" spans="1:11">
      <c r="A61" s="4" t="s">
        <v>3476</v>
      </c>
      <c r="B61" s="42" t="s">
        <v>3477</v>
      </c>
      <c r="C61" t="s">
        <v>334</v>
      </c>
      <c r="D61" t="s">
        <v>310</v>
      </c>
      <c r="E61" t="s">
        <v>310</v>
      </c>
      <c r="F61" s="10" t="s">
        <v>303</v>
      </c>
      <c r="G61" t="s">
        <v>310</v>
      </c>
      <c r="H61" s="25" t="s">
        <v>310</v>
      </c>
      <c r="I61">
        <v>2009</v>
      </c>
      <c r="J61">
        <v>2016</v>
      </c>
      <c r="K61">
        <v>7</v>
      </c>
    </row>
    <row r="62" spans="1:11">
      <c r="A62" s="4" t="s">
        <v>3478</v>
      </c>
      <c r="B62" s="42" t="s">
        <v>3479</v>
      </c>
      <c r="C62" t="s">
        <v>334</v>
      </c>
      <c r="D62" t="s">
        <v>310</v>
      </c>
      <c r="E62" t="s">
        <v>310</v>
      </c>
      <c r="F62" s="10" t="s">
        <v>303</v>
      </c>
      <c r="G62" t="s">
        <v>310</v>
      </c>
      <c r="H62" s="25" t="s">
        <v>310</v>
      </c>
      <c r="I62">
        <v>2009</v>
      </c>
      <c r="J62">
        <v>2016</v>
      </c>
      <c r="K62">
        <v>7</v>
      </c>
    </row>
    <row r="63" spans="1:11">
      <c r="A63" s="4" t="s">
        <v>3480</v>
      </c>
      <c r="B63" s="42" t="s">
        <v>3481</v>
      </c>
      <c r="C63" t="s">
        <v>334</v>
      </c>
      <c r="D63" t="s">
        <v>310</v>
      </c>
      <c r="E63" t="s">
        <v>310</v>
      </c>
      <c r="F63" s="10" t="s">
        <v>303</v>
      </c>
      <c r="G63" t="s">
        <v>310</v>
      </c>
      <c r="H63" s="25" t="s">
        <v>310</v>
      </c>
      <c r="I63">
        <v>2009</v>
      </c>
      <c r="J63">
        <v>2016</v>
      </c>
      <c r="K63">
        <v>7</v>
      </c>
    </row>
    <row r="64" spans="1:11">
      <c r="A64" s="4" t="s">
        <v>3482</v>
      </c>
      <c r="B64" s="42" t="s">
        <v>3483</v>
      </c>
      <c r="C64" t="s">
        <v>334</v>
      </c>
      <c r="D64" t="s">
        <v>310</v>
      </c>
      <c r="E64" t="s">
        <v>310</v>
      </c>
      <c r="F64" s="10" t="s">
        <v>303</v>
      </c>
      <c r="G64" t="s">
        <v>310</v>
      </c>
      <c r="H64" s="25" t="s">
        <v>310</v>
      </c>
      <c r="I64">
        <v>2009</v>
      </c>
      <c r="J64">
        <v>2016</v>
      </c>
      <c r="K64">
        <v>7</v>
      </c>
    </row>
    <row r="65" spans="1:11">
      <c r="A65" s="4" t="s">
        <v>3484</v>
      </c>
      <c r="B65" s="42" t="s">
        <v>3485</v>
      </c>
      <c r="C65" t="s">
        <v>334</v>
      </c>
      <c r="D65" t="s">
        <v>310</v>
      </c>
      <c r="E65" t="s">
        <v>310</v>
      </c>
      <c r="F65" s="10" t="s">
        <v>303</v>
      </c>
      <c r="G65" t="s">
        <v>310</v>
      </c>
      <c r="H65" s="25" t="s">
        <v>310</v>
      </c>
      <c r="I65">
        <v>2009</v>
      </c>
      <c r="J65">
        <v>2016</v>
      </c>
      <c r="K65">
        <v>7</v>
      </c>
    </row>
    <row r="66" spans="1:11">
      <c r="A66" s="4" t="s">
        <v>3486</v>
      </c>
      <c r="B66" s="42" t="s">
        <v>3487</v>
      </c>
      <c r="C66" t="s">
        <v>334</v>
      </c>
      <c r="D66" t="s">
        <v>310</v>
      </c>
      <c r="E66" t="s">
        <v>310</v>
      </c>
      <c r="F66" s="10" t="s">
        <v>303</v>
      </c>
      <c r="G66" t="s">
        <v>310</v>
      </c>
      <c r="H66" s="25" t="s">
        <v>310</v>
      </c>
      <c r="I66">
        <v>2009</v>
      </c>
      <c r="J66">
        <v>2016</v>
      </c>
      <c r="K66">
        <v>7</v>
      </c>
    </row>
    <row r="67" spans="1:11">
      <c r="A67" s="4" t="s">
        <v>3488</v>
      </c>
      <c r="B67" s="42" t="s">
        <v>3446</v>
      </c>
      <c r="C67" t="s">
        <v>334</v>
      </c>
      <c r="D67" t="s">
        <v>310</v>
      </c>
      <c r="E67" t="s">
        <v>310</v>
      </c>
      <c r="F67" s="10" t="s">
        <v>303</v>
      </c>
      <c r="G67" t="s">
        <v>310</v>
      </c>
      <c r="H67" s="25" t="s">
        <v>310</v>
      </c>
      <c r="I67">
        <v>2009</v>
      </c>
      <c r="J67">
        <v>2016</v>
      </c>
      <c r="K67">
        <v>7</v>
      </c>
    </row>
    <row r="68" spans="1:11">
      <c r="A68" s="2" t="s">
        <v>3489</v>
      </c>
      <c r="B68" s="42" t="s">
        <v>3490</v>
      </c>
      <c r="C68" t="s">
        <v>334</v>
      </c>
      <c r="D68" t="s">
        <v>310</v>
      </c>
      <c r="E68" t="s">
        <v>310</v>
      </c>
      <c r="F68" s="10" t="s">
        <v>303</v>
      </c>
      <c r="G68" t="s">
        <v>310</v>
      </c>
      <c r="H68" s="25" t="s">
        <v>310</v>
      </c>
      <c r="I68">
        <v>2014</v>
      </c>
      <c r="J68">
        <v>2016</v>
      </c>
      <c r="K68">
        <v>3</v>
      </c>
    </row>
    <row r="69" spans="1:11">
      <c r="A69" s="2" t="s">
        <v>3491</v>
      </c>
      <c r="B69" s="42" t="s">
        <v>3492</v>
      </c>
      <c r="C69" t="s">
        <v>334</v>
      </c>
      <c r="D69" t="s">
        <v>310</v>
      </c>
      <c r="E69" t="s">
        <v>310</v>
      </c>
      <c r="F69" s="10" t="s">
        <v>303</v>
      </c>
      <c r="G69" t="s">
        <v>310</v>
      </c>
      <c r="H69" s="25" t="s">
        <v>310</v>
      </c>
      <c r="I69">
        <v>2015</v>
      </c>
      <c r="J69">
        <v>2016</v>
      </c>
      <c r="K69">
        <v>2</v>
      </c>
    </row>
    <row r="70" spans="1:11">
      <c r="A70" s="2" t="s">
        <v>3493</v>
      </c>
      <c r="B70" s="42" t="s">
        <v>3494</v>
      </c>
      <c r="C70" t="s">
        <v>334</v>
      </c>
      <c r="D70" t="s">
        <v>310</v>
      </c>
      <c r="E70" t="s">
        <v>310</v>
      </c>
      <c r="F70" s="10" t="s">
        <v>303</v>
      </c>
      <c r="G70" t="s">
        <v>310</v>
      </c>
      <c r="H70" s="25" t="s">
        <v>310</v>
      </c>
      <c r="I70">
        <v>2015</v>
      </c>
      <c r="J70">
        <v>2016</v>
      </c>
      <c r="K70">
        <v>2</v>
      </c>
    </row>
    <row r="71" spans="1:11">
      <c r="A71" s="2" t="s">
        <v>3495</v>
      </c>
      <c r="B71" s="42" t="s">
        <v>3496</v>
      </c>
      <c r="C71" t="s">
        <v>334</v>
      </c>
      <c r="D71" t="s">
        <v>310</v>
      </c>
      <c r="E71" t="s">
        <v>310</v>
      </c>
      <c r="F71" s="10" t="s">
        <v>303</v>
      </c>
      <c r="G71" t="s">
        <v>310</v>
      </c>
      <c r="H71" s="25" t="s">
        <v>310</v>
      </c>
      <c r="I71">
        <v>2015</v>
      </c>
      <c r="J71">
        <v>2016</v>
      </c>
      <c r="K71">
        <v>2</v>
      </c>
    </row>
    <row r="72" spans="1:11">
      <c r="A72" s="2" t="s">
        <v>3497</v>
      </c>
      <c r="B72" s="42" t="s">
        <v>3498</v>
      </c>
      <c r="C72" t="s">
        <v>334</v>
      </c>
      <c r="D72" t="s">
        <v>310</v>
      </c>
      <c r="E72" t="s">
        <v>310</v>
      </c>
      <c r="F72" s="10" t="s">
        <v>303</v>
      </c>
      <c r="G72" t="s">
        <v>310</v>
      </c>
      <c r="H72" s="25" t="s">
        <v>310</v>
      </c>
      <c r="I72">
        <v>2015</v>
      </c>
      <c r="J72">
        <v>2016</v>
      </c>
      <c r="K72">
        <v>2</v>
      </c>
    </row>
    <row r="73" spans="1:11">
      <c r="A73" s="2" t="s">
        <v>3499</v>
      </c>
      <c r="B73" s="42" t="s">
        <v>3500</v>
      </c>
      <c r="C73" t="s">
        <v>334</v>
      </c>
      <c r="D73" t="s">
        <v>310</v>
      </c>
      <c r="E73" t="s">
        <v>310</v>
      </c>
      <c r="F73" s="10" t="s">
        <v>303</v>
      </c>
      <c r="G73" t="s">
        <v>310</v>
      </c>
      <c r="H73" s="25" t="s">
        <v>310</v>
      </c>
      <c r="I73">
        <v>2015</v>
      </c>
      <c r="J73">
        <v>2016</v>
      </c>
      <c r="K73">
        <v>2</v>
      </c>
    </row>
    <row r="74" spans="1:11">
      <c r="A74" s="2" t="s">
        <v>3501</v>
      </c>
      <c r="B74" s="42" t="s">
        <v>3502</v>
      </c>
      <c r="C74" t="s">
        <v>334</v>
      </c>
      <c r="D74" t="s">
        <v>310</v>
      </c>
      <c r="E74" t="s">
        <v>310</v>
      </c>
      <c r="F74" s="10" t="s">
        <v>303</v>
      </c>
      <c r="G74" t="s">
        <v>310</v>
      </c>
      <c r="H74" s="25" t="s">
        <v>310</v>
      </c>
      <c r="I74">
        <v>2015</v>
      </c>
      <c r="J74">
        <v>2016</v>
      </c>
      <c r="K74">
        <v>2</v>
      </c>
    </row>
    <row r="75" spans="1:11">
      <c r="A75" s="2" t="s">
        <v>3503</v>
      </c>
      <c r="B75" s="42" t="s">
        <v>3504</v>
      </c>
      <c r="C75" t="s">
        <v>334</v>
      </c>
      <c r="D75" t="s">
        <v>310</v>
      </c>
      <c r="E75" t="s">
        <v>310</v>
      </c>
      <c r="F75" s="10" t="s">
        <v>303</v>
      </c>
      <c r="G75" t="s">
        <v>310</v>
      </c>
      <c r="H75" s="25" t="s">
        <v>310</v>
      </c>
      <c r="I75">
        <v>2015</v>
      </c>
      <c r="J75">
        <v>2016</v>
      </c>
      <c r="K75">
        <v>2</v>
      </c>
    </row>
    <row r="76" spans="1:11">
      <c r="A76" s="2" t="s">
        <v>3505</v>
      </c>
      <c r="B76" s="42" t="s">
        <v>3506</v>
      </c>
      <c r="C76" t="s">
        <v>334</v>
      </c>
      <c r="D76" t="s">
        <v>310</v>
      </c>
      <c r="E76" t="s">
        <v>310</v>
      </c>
      <c r="F76" s="10" t="s">
        <v>303</v>
      </c>
      <c r="G76" t="s">
        <v>310</v>
      </c>
      <c r="H76" s="25" t="s">
        <v>310</v>
      </c>
      <c r="I76">
        <v>2015</v>
      </c>
      <c r="J76">
        <v>2016</v>
      </c>
      <c r="K76">
        <v>2</v>
      </c>
    </row>
    <row r="77" spans="1:11">
      <c r="A77" s="2" t="s">
        <v>3507</v>
      </c>
      <c r="B77" s="42" t="s">
        <v>3508</v>
      </c>
      <c r="C77" t="s">
        <v>334</v>
      </c>
      <c r="D77" t="s">
        <v>310</v>
      </c>
      <c r="E77" t="s">
        <v>310</v>
      </c>
      <c r="F77" s="10" t="s">
        <v>303</v>
      </c>
      <c r="G77" t="s">
        <v>310</v>
      </c>
      <c r="H77" s="25" t="s">
        <v>310</v>
      </c>
      <c r="I77">
        <v>2015</v>
      </c>
      <c r="J77">
        <v>2016</v>
      </c>
      <c r="K77">
        <v>2</v>
      </c>
    </row>
    <row r="78" spans="1:11">
      <c r="A78" s="2" t="s">
        <v>3509</v>
      </c>
      <c r="B78" s="42" t="s">
        <v>3510</v>
      </c>
      <c r="C78" t="s">
        <v>334</v>
      </c>
      <c r="D78" t="s">
        <v>310</v>
      </c>
      <c r="E78" t="s">
        <v>310</v>
      </c>
      <c r="F78" s="10" t="s">
        <v>303</v>
      </c>
      <c r="G78" t="s">
        <v>310</v>
      </c>
      <c r="H78" s="25" t="s">
        <v>310</v>
      </c>
      <c r="I78">
        <v>2015</v>
      </c>
      <c r="J78">
        <v>2016</v>
      </c>
      <c r="K78">
        <v>2</v>
      </c>
    </row>
    <row r="79" spans="1:11">
      <c r="A79" s="2" t="s">
        <v>3511</v>
      </c>
      <c r="B79" s="42" t="s">
        <v>3446</v>
      </c>
      <c r="C79" t="s">
        <v>334</v>
      </c>
      <c r="D79" t="s">
        <v>310</v>
      </c>
      <c r="E79" t="s">
        <v>310</v>
      </c>
      <c r="F79" s="10" t="s">
        <v>303</v>
      </c>
      <c r="G79" t="s">
        <v>310</v>
      </c>
      <c r="H79" s="25" t="s">
        <v>310</v>
      </c>
      <c r="I79">
        <v>2015</v>
      </c>
      <c r="J79">
        <v>2016</v>
      </c>
      <c r="K79">
        <v>2</v>
      </c>
    </row>
    <row r="80" spans="1:11">
      <c r="A80" s="2" t="s">
        <v>3512</v>
      </c>
      <c r="B80" s="42" t="s">
        <v>3513</v>
      </c>
      <c r="C80" t="s">
        <v>334</v>
      </c>
      <c r="D80" t="s">
        <v>310</v>
      </c>
      <c r="E80" t="s">
        <v>310</v>
      </c>
      <c r="F80" s="10" t="s">
        <v>303</v>
      </c>
      <c r="G80" t="s">
        <v>310</v>
      </c>
      <c r="H80" s="25" t="s">
        <v>310</v>
      </c>
      <c r="I80">
        <v>2009</v>
      </c>
      <c r="J80">
        <v>2016</v>
      </c>
      <c r="K80">
        <v>7</v>
      </c>
    </row>
    <row r="81" spans="1:12">
      <c r="A81" s="2" t="s">
        <v>3514</v>
      </c>
      <c r="B81" s="42" t="s">
        <v>3515</v>
      </c>
      <c r="C81" t="s">
        <v>334</v>
      </c>
      <c r="D81" t="s">
        <v>310</v>
      </c>
      <c r="E81" t="s">
        <v>310</v>
      </c>
      <c r="F81" s="10" t="s">
        <v>303</v>
      </c>
      <c r="G81" t="s">
        <v>310</v>
      </c>
      <c r="H81" s="25" t="s">
        <v>310</v>
      </c>
      <c r="I81">
        <v>2009</v>
      </c>
      <c r="J81">
        <v>2016</v>
      </c>
      <c r="K81">
        <v>7</v>
      </c>
    </row>
    <row r="82" spans="1:12">
      <c r="A82" s="2" t="s">
        <v>3516</v>
      </c>
      <c r="B82" s="42" t="s">
        <v>3517</v>
      </c>
      <c r="C82" t="s">
        <v>334</v>
      </c>
      <c r="D82" t="s">
        <v>310</v>
      </c>
      <c r="E82" t="s">
        <v>310</v>
      </c>
      <c r="F82" s="10" t="s">
        <v>303</v>
      </c>
      <c r="G82" t="s">
        <v>310</v>
      </c>
      <c r="H82" s="25" t="s">
        <v>310</v>
      </c>
      <c r="I82">
        <v>2009</v>
      </c>
      <c r="J82">
        <v>2016</v>
      </c>
      <c r="K82">
        <v>7</v>
      </c>
    </row>
    <row r="83" spans="1:12">
      <c r="A83" s="2" t="s">
        <v>3518</v>
      </c>
      <c r="B83" s="42" t="s">
        <v>3519</v>
      </c>
      <c r="C83" t="s">
        <v>334</v>
      </c>
      <c r="D83" t="s">
        <v>310</v>
      </c>
      <c r="E83" t="s">
        <v>310</v>
      </c>
      <c r="F83" s="10" t="s">
        <v>303</v>
      </c>
      <c r="G83" t="s">
        <v>310</v>
      </c>
      <c r="H83" s="25" t="s">
        <v>310</v>
      </c>
      <c r="I83">
        <v>2009</v>
      </c>
      <c r="J83">
        <v>2016</v>
      </c>
      <c r="K83">
        <v>7</v>
      </c>
    </row>
    <row r="84" spans="1:12">
      <c r="A84" s="2" t="s">
        <v>3520</v>
      </c>
      <c r="B84" s="42" t="s">
        <v>3521</v>
      </c>
      <c r="C84" t="s">
        <v>334</v>
      </c>
      <c r="D84" t="s">
        <v>310</v>
      </c>
      <c r="E84" t="s">
        <v>310</v>
      </c>
      <c r="F84" s="10" t="s">
        <v>303</v>
      </c>
      <c r="G84" t="s">
        <v>310</v>
      </c>
      <c r="H84" s="25" t="s">
        <v>310</v>
      </c>
      <c r="I84">
        <v>2009</v>
      </c>
      <c r="J84">
        <v>2016</v>
      </c>
      <c r="K84">
        <v>7</v>
      </c>
    </row>
    <row r="85" spans="1:12">
      <c r="A85" s="2" t="s">
        <v>3522</v>
      </c>
      <c r="B85" s="42" t="s">
        <v>3523</v>
      </c>
      <c r="C85" t="s">
        <v>334</v>
      </c>
      <c r="D85" t="s">
        <v>310</v>
      </c>
      <c r="E85" t="s">
        <v>310</v>
      </c>
      <c r="F85" s="10" t="s">
        <v>303</v>
      </c>
      <c r="G85" t="s">
        <v>310</v>
      </c>
      <c r="H85" s="25" t="s">
        <v>310</v>
      </c>
      <c r="I85">
        <v>2009</v>
      </c>
      <c r="J85">
        <v>2016</v>
      </c>
      <c r="K85">
        <v>7</v>
      </c>
    </row>
    <row r="86" spans="1:12">
      <c r="A86" s="2" t="s">
        <v>3524</v>
      </c>
      <c r="B86" s="42" t="s">
        <v>3525</v>
      </c>
      <c r="C86" t="s">
        <v>334</v>
      </c>
      <c r="D86" t="s">
        <v>310</v>
      </c>
      <c r="E86" t="s">
        <v>310</v>
      </c>
      <c r="F86" s="10" t="s">
        <v>303</v>
      </c>
      <c r="G86" t="s">
        <v>310</v>
      </c>
      <c r="H86" s="25" t="s">
        <v>310</v>
      </c>
      <c r="I86">
        <v>2009</v>
      </c>
      <c r="J86">
        <v>2016</v>
      </c>
      <c r="K86">
        <v>7</v>
      </c>
    </row>
    <row r="87" spans="1:12">
      <c r="A87" s="2" t="s">
        <v>3526</v>
      </c>
      <c r="B87" s="42" t="s">
        <v>3446</v>
      </c>
      <c r="C87" t="s">
        <v>334</v>
      </c>
      <c r="D87" t="s">
        <v>310</v>
      </c>
      <c r="E87" t="s">
        <v>310</v>
      </c>
      <c r="F87" s="10" t="s">
        <v>303</v>
      </c>
      <c r="G87" t="s">
        <v>310</v>
      </c>
      <c r="H87" s="25" t="s">
        <v>310</v>
      </c>
      <c r="I87">
        <v>2009</v>
      </c>
      <c r="J87">
        <v>2016</v>
      </c>
      <c r="K87">
        <v>7</v>
      </c>
    </row>
    <row r="88" spans="1:12">
      <c r="A88" s="4" t="s">
        <v>3527</v>
      </c>
      <c r="B88" s="42" t="s">
        <v>3528</v>
      </c>
      <c r="C88" t="s">
        <v>334</v>
      </c>
      <c r="D88" t="s">
        <v>338</v>
      </c>
      <c r="E88" t="s">
        <v>549</v>
      </c>
      <c r="F88" s="10" t="s">
        <v>322</v>
      </c>
      <c r="G88">
        <v>0</v>
      </c>
      <c r="H88" s="25">
        <v>1000000</v>
      </c>
      <c r="I88">
        <v>2009</v>
      </c>
      <c r="J88">
        <v>2016</v>
      </c>
      <c r="K88">
        <v>7</v>
      </c>
      <c r="L88" t="s">
        <v>3529</v>
      </c>
    </row>
    <row r="89" spans="1:12">
      <c r="A89" s="4" t="s">
        <v>3531</v>
      </c>
      <c r="B89" s="42" t="s">
        <v>3530</v>
      </c>
      <c r="C89" t="s">
        <v>334</v>
      </c>
      <c r="D89" t="s">
        <v>2955</v>
      </c>
      <c r="E89" t="s">
        <v>3532</v>
      </c>
      <c r="F89" s="10" t="s">
        <v>322</v>
      </c>
      <c r="G89" t="s">
        <v>310</v>
      </c>
      <c r="H89" s="25" t="s">
        <v>310</v>
      </c>
      <c r="I89">
        <v>2009</v>
      </c>
      <c r="J89">
        <v>2016</v>
      </c>
      <c r="K89">
        <v>7</v>
      </c>
      <c r="L89" t="s">
        <v>3533</v>
      </c>
    </row>
    <row r="90" spans="1:12">
      <c r="A90" s="4" t="s">
        <v>3535</v>
      </c>
      <c r="B90" s="42" t="s">
        <v>3534</v>
      </c>
      <c r="C90" t="s">
        <v>382</v>
      </c>
      <c r="D90" t="s">
        <v>310</v>
      </c>
      <c r="E90" t="s">
        <v>310</v>
      </c>
      <c r="F90" s="10" t="s">
        <v>303</v>
      </c>
      <c r="G90" t="s">
        <v>310</v>
      </c>
      <c r="H90" s="25" t="s">
        <v>310</v>
      </c>
      <c r="I90">
        <v>2009</v>
      </c>
      <c r="J90">
        <v>2016</v>
      </c>
      <c r="K90">
        <v>7</v>
      </c>
    </row>
    <row r="91" spans="1:12">
      <c r="A91" s="4" t="s">
        <v>3537</v>
      </c>
      <c r="B91" s="42" t="s">
        <v>3536</v>
      </c>
      <c r="C91" t="s">
        <v>382</v>
      </c>
      <c r="D91" t="s">
        <v>310</v>
      </c>
      <c r="E91" t="s">
        <v>310</v>
      </c>
      <c r="F91" s="10" t="s">
        <v>303</v>
      </c>
      <c r="G91" t="s">
        <v>310</v>
      </c>
      <c r="H91" s="25" t="s">
        <v>310</v>
      </c>
      <c r="I91">
        <v>2009</v>
      </c>
      <c r="J91">
        <v>2016</v>
      </c>
      <c r="K91">
        <v>7</v>
      </c>
    </row>
    <row r="92" spans="1:12">
      <c r="A92" s="4" t="s">
        <v>3539</v>
      </c>
      <c r="B92" s="42" t="s">
        <v>3538</v>
      </c>
      <c r="C92" t="s">
        <v>382</v>
      </c>
      <c r="D92" t="s">
        <v>310</v>
      </c>
      <c r="E92" t="s">
        <v>310</v>
      </c>
      <c r="F92" s="10" t="s">
        <v>303</v>
      </c>
      <c r="G92" t="s">
        <v>310</v>
      </c>
      <c r="H92" s="25" t="s">
        <v>310</v>
      </c>
      <c r="I92">
        <v>2009</v>
      </c>
      <c r="J92">
        <v>2016</v>
      </c>
      <c r="K92">
        <v>7</v>
      </c>
    </row>
    <row r="93" spans="1:12">
      <c r="A93" s="4" t="s">
        <v>3540</v>
      </c>
      <c r="B93" s="42" t="s">
        <v>3541</v>
      </c>
      <c r="C93" t="s">
        <v>334</v>
      </c>
      <c r="D93" t="s">
        <v>2955</v>
      </c>
      <c r="E93" t="s">
        <v>2955</v>
      </c>
      <c r="F93" s="10" t="s">
        <v>310</v>
      </c>
      <c r="G93" t="s">
        <v>310</v>
      </c>
      <c r="H93" s="25" t="s">
        <v>310</v>
      </c>
      <c r="I93">
        <v>2009</v>
      </c>
      <c r="J93">
        <v>2016</v>
      </c>
      <c r="K93">
        <v>7</v>
      </c>
      <c r="L93" t="s">
        <v>3546</v>
      </c>
    </row>
    <row r="94" spans="1:12">
      <c r="A94" s="4" t="s">
        <v>3542</v>
      </c>
      <c r="B94" s="42" t="s">
        <v>3543</v>
      </c>
      <c r="C94" t="s">
        <v>334</v>
      </c>
      <c r="D94" t="s">
        <v>2955</v>
      </c>
      <c r="E94" t="s">
        <v>2955</v>
      </c>
      <c r="F94" s="10" t="s">
        <v>310</v>
      </c>
      <c r="G94" t="s">
        <v>310</v>
      </c>
      <c r="H94" s="25" t="s">
        <v>310</v>
      </c>
      <c r="I94">
        <v>2009</v>
      </c>
      <c r="J94">
        <v>2016</v>
      </c>
      <c r="K94">
        <v>7</v>
      </c>
      <c r="L94" t="s">
        <v>3546</v>
      </c>
    </row>
    <row r="95" spans="1:12">
      <c r="A95" s="4" t="s">
        <v>3544</v>
      </c>
      <c r="B95" s="42" t="s">
        <v>3545</v>
      </c>
      <c r="C95" t="s">
        <v>334</v>
      </c>
      <c r="D95" t="s">
        <v>2955</v>
      </c>
      <c r="E95" t="s">
        <v>2955</v>
      </c>
      <c r="F95" s="10" t="s">
        <v>310</v>
      </c>
      <c r="G95" t="s">
        <v>310</v>
      </c>
      <c r="H95" s="25" t="s">
        <v>310</v>
      </c>
      <c r="I95">
        <v>2009</v>
      </c>
      <c r="J95">
        <v>2016</v>
      </c>
      <c r="K95">
        <v>7</v>
      </c>
      <c r="L95" t="s">
        <v>3546</v>
      </c>
    </row>
    <row r="96" spans="1:12">
      <c r="A96" s="4" t="s">
        <v>3547</v>
      </c>
      <c r="B96" s="42" t="s">
        <v>3548</v>
      </c>
      <c r="C96" t="s">
        <v>334</v>
      </c>
      <c r="D96" t="s">
        <v>589</v>
      </c>
      <c r="E96" t="s">
        <v>549</v>
      </c>
      <c r="F96" s="10" t="s">
        <v>322</v>
      </c>
      <c r="G96" s="43">
        <v>-42903</v>
      </c>
      <c r="H96" s="41">
        <v>703578</v>
      </c>
      <c r="I96">
        <v>2009</v>
      </c>
      <c r="J96">
        <v>2016</v>
      </c>
      <c r="K96">
        <v>7</v>
      </c>
    </row>
    <row r="97" spans="1:12">
      <c r="A97" s="4" t="s">
        <v>3549</v>
      </c>
      <c r="B97" s="42" t="s">
        <v>3550</v>
      </c>
      <c r="C97" t="s">
        <v>334</v>
      </c>
      <c r="D97" t="s">
        <v>589</v>
      </c>
      <c r="E97" t="s">
        <v>549</v>
      </c>
      <c r="F97" s="10" t="s">
        <v>322</v>
      </c>
      <c r="G97" s="43">
        <v>0</v>
      </c>
      <c r="H97" s="41">
        <v>28000</v>
      </c>
      <c r="I97">
        <v>2009</v>
      </c>
      <c r="J97">
        <v>2016</v>
      </c>
      <c r="K97">
        <v>7</v>
      </c>
      <c r="L97" t="s">
        <v>3564</v>
      </c>
    </row>
    <row r="98" spans="1:12">
      <c r="A98" s="4" t="s">
        <v>3551</v>
      </c>
      <c r="B98" s="42" t="s">
        <v>3552</v>
      </c>
      <c r="D98" t="s">
        <v>589</v>
      </c>
      <c r="E98" t="s">
        <v>549</v>
      </c>
      <c r="F98" s="10" t="s">
        <v>322</v>
      </c>
      <c r="G98" s="44">
        <v>0</v>
      </c>
      <c r="H98" s="25">
        <v>250000</v>
      </c>
      <c r="I98">
        <v>2009</v>
      </c>
      <c r="J98">
        <v>2016</v>
      </c>
      <c r="K98">
        <v>7</v>
      </c>
      <c r="L98" t="s">
        <v>3564</v>
      </c>
    </row>
    <row r="99" spans="1:12">
      <c r="A99" s="4" t="s">
        <v>3553</v>
      </c>
      <c r="B99" s="42" t="s">
        <v>3554</v>
      </c>
      <c r="D99" t="s">
        <v>589</v>
      </c>
      <c r="E99" t="s">
        <v>549</v>
      </c>
      <c r="F99" s="10" t="s">
        <v>322</v>
      </c>
      <c r="G99" s="44">
        <v>0</v>
      </c>
      <c r="H99" s="25">
        <v>5000</v>
      </c>
      <c r="I99">
        <v>2009</v>
      </c>
      <c r="J99">
        <v>2016</v>
      </c>
      <c r="K99">
        <v>7</v>
      </c>
      <c r="L99" t="s">
        <v>3564</v>
      </c>
    </row>
    <row r="100" spans="1:12">
      <c r="A100" s="4" t="s">
        <v>3555</v>
      </c>
      <c r="B100" s="42" t="s">
        <v>3556</v>
      </c>
      <c r="D100" t="s">
        <v>589</v>
      </c>
      <c r="E100" t="s">
        <v>549</v>
      </c>
      <c r="F100" s="10" t="s">
        <v>322</v>
      </c>
      <c r="G100" s="44">
        <v>0</v>
      </c>
      <c r="H100" s="25">
        <v>83333</v>
      </c>
      <c r="I100">
        <v>2009</v>
      </c>
      <c r="J100">
        <v>2016</v>
      </c>
      <c r="K100">
        <v>7</v>
      </c>
      <c r="L100" t="s">
        <v>3564</v>
      </c>
    </row>
    <row r="101" spans="1:12">
      <c r="A101" s="4" t="s">
        <v>3557</v>
      </c>
      <c r="B101" s="42" t="s">
        <v>3558</v>
      </c>
      <c r="D101" t="s">
        <v>589</v>
      </c>
      <c r="E101" t="s">
        <v>549</v>
      </c>
      <c r="F101" s="10" t="s">
        <v>322</v>
      </c>
      <c r="G101" s="44">
        <v>0</v>
      </c>
      <c r="H101" s="25">
        <v>23000</v>
      </c>
      <c r="I101">
        <v>2009</v>
      </c>
      <c r="J101">
        <v>2016</v>
      </c>
      <c r="K101">
        <v>7</v>
      </c>
      <c r="L101" t="s">
        <v>3564</v>
      </c>
    </row>
    <row r="102" spans="1:12">
      <c r="A102" s="4" t="s">
        <v>3559</v>
      </c>
      <c r="B102" s="42" t="s">
        <v>3560</v>
      </c>
      <c r="D102" t="s">
        <v>589</v>
      </c>
      <c r="E102" t="s">
        <v>549</v>
      </c>
      <c r="F102" s="10" t="s">
        <v>322</v>
      </c>
      <c r="G102" s="44">
        <v>0</v>
      </c>
      <c r="H102" s="25">
        <v>7253</v>
      </c>
      <c r="I102">
        <v>2009</v>
      </c>
      <c r="J102">
        <v>2016</v>
      </c>
      <c r="K102">
        <v>7</v>
      </c>
      <c r="L102" t="s">
        <v>3564</v>
      </c>
    </row>
    <row r="103" spans="1:12">
      <c r="A103" s="4" t="s">
        <v>3561</v>
      </c>
      <c r="B103" s="42" t="s">
        <v>3562</v>
      </c>
      <c r="D103" t="s">
        <v>589</v>
      </c>
      <c r="E103" t="s">
        <v>549</v>
      </c>
      <c r="F103" s="10" t="s">
        <v>322</v>
      </c>
      <c r="G103" s="44">
        <v>-42903</v>
      </c>
      <c r="H103" s="25">
        <v>724411</v>
      </c>
      <c r="I103">
        <v>2009</v>
      </c>
      <c r="J103">
        <v>2016</v>
      </c>
      <c r="K103">
        <v>7</v>
      </c>
      <c r="L103" t="s">
        <v>3563</v>
      </c>
    </row>
    <row r="105" spans="1:12">
      <c r="A105" s="14" t="s">
        <v>479</v>
      </c>
    </row>
    <row r="106" spans="1:12">
      <c r="A106" t="s">
        <v>3325</v>
      </c>
      <c r="B106" t="s">
        <v>3326</v>
      </c>
      <c r="C106" t="s">
        <v>300</v>
      </c>
      <c r="D106" t="s">
        <v>310</v>
      </c>
      <c r="E106" t="s">
        <v>310</v>
      </c>
      <c r="F106" t="s">
        <v>303</v>
      </c>
      <c r="G106" t="s">
        <v>310</v>
      </c>
      <c r="H106" t="s">
        <v>310</v>
      </c>
      <c r="I106">
        <v>2009</v>
      </c>
      <c r="J106">
        <v>2016</v>
      </c>
      <c r="K106">
        <v>7</v>
      </c>
    </row>
    <row r="107" spans="1:12">
      <c r="A107" t="s">
        <v>3327</v>
      </c>
      <c r="B107" t="s">
        <v>3328</v>
      </c>
      <c r="C107" t="s">
        <v>300</v>
      </c>
      <c r="D107" t="s">
        <v>310</v>
      </c>
      <c r="E107" t="s">
        <v>310</v>
      </c>
      <c r="F107" t="s">
        <v>303</v>
      </c>
      <c r="G107" t="s">
        <v>310</v>
      </c>
      <c r="H107" t="s">
        <v>310</v>
      </c>
      <c r="I107">
        <v>2009</v>
      </c>
      <c r="J107">
        <v>2016</v>
      </c>
      <c r="K107">
        <v>7</v>
      </c>
    </row>
    <row r="108" spans="1:12">
      <c r="A108" t="s">
        <v>3377</v>
      </c>
      <c r="B108" t="s">
        <v>3378</v>
      </c>
      <c r="C108" t="s">
        <v>300</v>
      </c>
      <c r="D108" t="s">
        <v>310</v>
      </c>
      <c r="E108" t="s">
        <v>310</v>
      </c>
      <c r="F108" t="s">
        <v>303</v>
      </c>
      <c r="G108" t="s">
        <v>310</v>
      </c>
      <c r="H108" t="s">
        <v>310</v>
      </c>
      <c r="I108">
        <v>2009</v>
      </c>
      <c r="J108">
        <v>2016</v>
      </c>
      <c r="K108">
        <v>7</v>
      </c>
      <c r="L108" t="s">
        <v>3379</v>
      </c>
    </row>
    <row r="109" spans="1:12">
      <c r="A109" t="s">
        <v>3380</v>
      </c>
      <c r="B109" t="s">
        <v>525</v>
      </c>
      <c r="C109" t="s">
        <v>300</v>
      </c>
      <c r="D109" t="s">
        <v>310</v>
      </c>
      <c r="E109" t="s">
        <v>310</v>
      </c>
      <c r="F109" t="s">
        <v>303</v>
      </c>
      <c r="G109" t="s">
        <v>310</v>
      </c>
      <c r="H109" t="s">
        <v>310</v>
      </c>
      <c r="I109">
        <v>2009</v>
      </c>
      <c r="J109">
        <v>2016</v>
      </c>
      <c r="K109">
        <v>7</v>
      </c>
      <c r="L109" t="s">
        <v>3381</v>
      </c>
    </row>
    <row r="110" spans="1:12">
      <c r="A110" t="s">
        <v>3385</v>
      </c>
      <c r="B110" t="s">
        <v>3386</v>
      </c>
      <c r="C110" t="s">
        <v>300</v>
      </c>
      <c r="D110" t="s">
        <v>310</v>
      </c>
      <c r="E110" t="s">
        <v>310</v>
      </c>
      <c r="F110" s="10" t="s">
        <v>322</v>
      </c>
      <c r="G110">
        <v>1</v>
      </c>
      <c r="H110">
        <v>14</v>
      </c>
      <c r="I110">
        <v>2009</v>
      </c>
      <c r="J110">
        <v>2016</v>
      </c>
      <c r="K110">
        <v>7</v>
      </c>
    </row>
    <row r="111" spans="1:12">
      <c r="A111" t="s">
        <v>3400</v>
      </c>
      <c r="B111" t="s">
        <v>3401</v>
      </c>
      <c r="C111" t="s">
        <v>300</v>
      </c>
      <c r="D111" t="s">
        <v>310</v>
      </c>
      <c r="E111" t="s">
        <v>310</v>
      </c>
      <c r="F111" t="s">
        <v>303</v>
      </c>
      <c r="G111" t="s">
        <v>310</v>
      </c>
      <c r="H111" t="s">
        <v>310</v>
      </c>
      <c r="I111">
        <v>2009</v>
      </c>
      <c r="J111">
        <v>2016</v>
      </c>
      <c r="K111">
        <v>7</v>
      </c>
    </row>
    <row r="112" spans="1:12">
      <c r="A112" t="s">
        <v>3402</v>
      </c>
      <c r="B112" t="s">
        <v>1741</v>
      </c>
      <c r="C112" t="s">
        <v>300</v>
      </c>
      <c r="D112" t="s">
        <v>310</v>
      </c>
      <c r="E112" t="s">
        <v>310</v>
      </c>
      <c r="F112" s="10" t="s">
        <v>322</v>
      </c>
      <c r="G112" t="s">
        <v>310</v>
      </c>
      <c r="H112" t="s">
        <v>310</v>
      </c>
      <c r="I112">
        <v>2009</v>
      </c>
      <c r="J112">
        <v>2016</v>
      </c>
      <c r="K112">
        <v>7</v>
      </c>
    </row>
    <row r="113" spans="1:12">
      <c r="A113" s="2" t="s">
        <v>3404</v>
      </c>
      <c r="B113" s="40" t="s">
        <v>3403</v>
      </c>
      <c r="C113" t="s">
        <v>300</v>
      </c>
      <c r="D113" t="s">
        <v>310</v>
      </c>
      <c r="E113" t="s">
        <v>310</v>
      </c>
      <c r="F113" t="s">
        <v>303</v>
      </c>
      <c r="G113" t="s">
        <v>310</v>
      </c>
      <c r="H113" t="s">
        <v>310</v>
      </c>
      <c r="I113">
        <v>2009</v>
      </c>
      <c r="J113">
        <v>2016</v>
      </c>
      <c r="K113">
        <v>7</v>
      </c>
    </row>
    <row r="114" spans="1:12">
      <c r="A114" t="s">
        <v>3405</v>
      </c>
      <c r="B114" s="40" t="s">
        <v>3406</v>
      </c>
      <c r="C114" t="s">
        <v>300</v>
      </c>
      <c r="D114" t="s">
        <v>310</v>
      </c>
      <c r="E114" t="s">
        <v>310</v>
      </c>
      <c r="F114" t="s">
        <v>303</v>
      </c>
      <c r="G114" t="s">
        <v>310</v>
      </c>
      <c r="H114" t="s">
        <v>310</v>
      </c>
      <c r="I114">
        <v>2009</v>
      </c>
      <c r="J114">
        <v>2016</v>
      </c>
      <c r="K114">
        <v>7</v>
      </c>
      <c r="L114" t="s">
        <v>3379</v>
      </c>
    </row>
    <row r="115" spans="1:12">
      <c r="A115" t="s">
        <v>3408</v>
      </c>
      <c r="B115" s="3" t="s">
        <v>3407</v>
      </c>
      <c r="C115" t="s">
        <v>300</v>
      </c>
      <c r="D115" t="s">
        <v>310</v>
      </c>
      <c r="E115" t="s">
        <v>310</v>
      </c>
      <c r="F115" t="s">
        <v>303</v>
      </c>
      <c r="G115" t="s">
        <v>310</v>
      </c>
      <c r="H115" t="s">
        <v>310</v>
      </c>
      <c r="I115">
        <v>2009</v>
      </c>
      <c r="J115">
        <v>2016</v>
      </c>
      <c r="K115">
        <v>7</v>
      </c>
    </row>
    <row r="116" spans="1:12">
      <c r="A116" t="s">
        <v>3410</v>
      </c>
      <c r="B116" s="3" t="s">
        <v>3409</v>
      </c>
      <c r="C116" t="s">
        <v>300</v>
      </c>
      <c r="D116" t="s">
        <v>310</v>
      </c>
      <c r="E116" t="s">
        <v>310</v>
      </c>
      <c r="F116" t="s">
        <v>303</v>
      </c>
      <c r="G116" t="s">
        <v>310</v>
      </c>
      <c r="H116" t="s">
        <v>310</v>
      </c>
      <c r="I116">
        <v>2009</v>
      </c>
      <c r="J116">
        <v>2016</v>
      </c>
      <c r="K116">
        <v>7</v>
      </c>
    </row>
    <row r="117" spans="1:12">
      <c r="A117" s="2" t="s">
        <v>3565</v>
      </c>
      <c r="B117" s="42" t="s">
        <v>3573</v>
      </c>
      <c r="C117" t="s">
        <v>300</v>
      </c>
      <c r="D117" t="s">
        <v>310</v>
      </c>
      <c r="E117" t="s">
        <v>310</v>
      </c>
      <c r="F117" t="s">
        <v>303</v>
      </c>
      <c r="G117" t="s">
        <v>310</v>
      </c>
      <c r="H117" t="s">
        <v>310</v>
      </c>
      <c r="I117">
        <v>2009</v>
      </c>
      <c r="J117">
        <v>2016</v>
      </c>
      <c r="K117">
        <v>7</v>
      </c>
    </row>
    <row r="118" spans="1:12">
      <c r="A118" s="2" t="s">
        <v>3566</v>
      </c>
      <c r="B118" s="42" t="s">
        <v>3574</v>
      </c>
      <c r="C118" t="s">
        <v>300</v>
      </c>
      <c r="D118" t="s">
        <v>310</v>
      </c>
      <c r="E118" t="s">
        <v>310</v>
      </c>
      <c r="F118" t="s">
        <v>303</v>
      </c>
      <c r="G118" t="s">
        <v>310</v>
      </c>
      <c r="H118" t="s">
        <v>310</v>
      </c>
      <c r="I118">
        <v>2009</v>
      </c>
      <c r="J118">
        <v>2016</v>
      </c>
      <c r="K118">
        <v>7</v>
      </c>
    </row>
    <row r="119" spans="1:12">
      <c r="A119" s="2" t="s">
        <v>3567</v>
      </c>
      <c r="B119" s="42" t="s">
        <v>3568</v>
      </c>
      <c r="C119" t="s">
        <v>300</v>
      </c>
      <c r="D119" t="s">
        <v>310</v>
      </c>
      <c r="E119" t="s">
        <v>310</v>
      </c>
      <c r="F119" t="s">
        <v>303</v>
      </c>
      <c r="G119" t="s">
        <v>310</v>
      </c>
      <c r="H119" t="s">
        <v>310</v>
      </c>
      <c r="I119">
        <v>2011</v>
      </c>
      <c r="J119">
        <v>2016</v>
      </c>
      <c r="K119">
        <v>7</v>
      </c>
    </row>
    <row r="120" spans="1:12">
      <c r="A120" s="2" t="s">
        <v>3569</v>
      </c>
      <c r="B120" s="42" t="s">
        <v>3570</v>
      </c>
      <c r="C120" t="s">
        <v>300</v>
      </c>
      <c r="D120" t="s">
        <v>310</v>
      </c>
      <c r="E120" t="s">
        <v>310</v>
      </c>
      <c r="F120" t="s">
        <v>303</v>
      </c>
      <c r="G120" t="s">
        <v>310</v>
      </c>
      <c r="H120" t="s">
        <v>310</v>
      </c>
      <c r="I120">
        <v>2011</v>
      </c>
      <c r="J120">
        <v>2016</v>
      </c>
      <c r="K120">
        <v>7</v>
      </c>
    </row>
    <row r="121" spans="1:12">
      <c r="A121" s="2" t="s">
        <v>3571</v>
      </c>
      <c r="B121" s="42" t="s">
        <v>3572</v>
      </c>
      <c r="C121" t="s">
        <v>300</v>
      </c>
      <c r="D121" t="s">
        <v>310</v>
      </c>
      <c r="E121" t="s">
        <v>310</v>
      </c>
      <c r="F121" t="s">
        <v>303</v>
      </c>
      <c r="G121" t="s">
        <v>310</v>
      </c>
      <c r="H121" t="s">
        <v>310</v>
      </c>
      <c r="I121">
        <v>2009</v>
      </c>
      <c r="J121">
        <v>2016</v>
      </c>
      <c r="K121">
        <v>7</v>
      </c>
    </row>
    <row r="122" spans="1:12">
      <c r="A122" s="2" t="s">
        <v>3575</v>
      </c>
      <c r="B122" s="42" t="s">
        <v>3576</v>
      </c>
      <c r="C122" t="s">
        <v>300</v>
      </c>
      <c r="D122" t="s">
        <v>310</v>
      </c>
      <c r="E122" t="s">
        <v>310</v>
      </c>
      <c r="F122" t="s">
        <v>303</v>
      </c>
      <c r="G122" t="s">
        <v>310</v>
      </c>
      <c r="H122" t="s">
        <v>310</v>
      </c>
      <c r="I122">
        <v>2009</v>
      </c>
      <c r="J122">
        <v>2016</v>
      </c>
      <c r="K122">
        <v>7</v>
      </c>
    </row>
    <row r="123" spans="1:12">
      <c r="A123" s="2" t="s">
        <v>3577</v>
      </c>
      <c r="B123" s="42" t="s">
        <v>3578</v>
      </c>
      <c r="C123" t="s">
        <v>300</v>
      </c>
      <c r="D123" t="s">
        <v>310</v>
      </c>
      <c r="E123" t="s">
        <v>310</v>
      </c>
      <c r="F123" t="s">
        <v>303</v>
      </c>
      <c r="G123" t="s">
        <v>310</v>
      </c>
      <c r="H123" t="s">
        <v>310</v>
      </c>
      <c r="I123">
        <v>2009</v>
      </c>
      <c r="J123">
        <v>2016</v>
      </c>
      <c r="K123">
        <v>7</v>
      </c>
    </row>
  </sheetData>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391"/>
  <sheetViews>
    <sheetView zoomScale="70" zoomScaleNormal="70" workbookViewId="0">
      <selection activeCell="F11" sqref="F11"/>
    </sheetView>
  </sheetViews>
  <sheetFormatPr defaultRowHeight="15"/>
  <cols>
    <col min="1" max="1" width="13.7109375" customWidth="1"/>
    <col min="2" max="2" width="21.42578125" bestFit="1" customWidth="1"/>
    <col min="3"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s="14" t="s">
        <v>3579</v>
      </c>
    </row>
    <row r="3" spans="1:12">
      <c r="A3" t="s">
        <v>3585</v>
      </c>
      <c r="B3" t="s">
        <v>3586</v>
      </c>
      <c r="C3" t="s">
        <v>382</v>
      </c>
      <c r="D3" t="s">
        <v>310</v>
      </c>
      <c r="E3" t="s">
        <v>310</v>
      </c>
      <c r="F3" t="s">
        <v>303</v>
      </c>
      <c r="G3" t="s">
        <v>310</v>
      </c>
      <c r="H3" t="s">
        <v>310</v>
      </c>
      <c r="I3">
        <v>2010</v>
      </c>
      <c r="J3">
        <v>2010</v>
      </c>
      <c r="K3">
        <v>1</v>
      </c>
      <c r="L3" t="s">
        <v>3589</v>
      </c>
    </row>
    <row r="4" spans="1:12">
      <c r="A4" t="s">
        <v>3587</v>
      </c>
      <c r="B4" t="s">
        <v>3588</v>
      </c>
      <c r="C4" t="s">
        <v>382</v>
      </c>
      <c r="D4" t="s">
        <v>310</v>
      </c>
      <c r="E4" t="s">
        <v>310</v>
      </c>
      <c r="F4" t="s">
        <v>303</v>
      </c>
      <c r="G4" t="s">
        <v>310</v>
      </c>
      <c r="H4" t="s">
        <v>310</v>
      </c>
      <c r="I4">
        <v>2010</v>
      </c>
      <c r="J4">
        <v>2010</v>
      </c>
      <c r="K4">
        <v>1</v>
      </c>
    </row>
    <row r="5" spans="1:12">
      <c r="A5" t="s">
        <v>3591</v>
      </c>
      <c r="B5" t="s">
        <v>3590</v>
      </c>
      <c r="C5" t="s">
        <v>300</v>
      </c>
      <c r="D5" t="s">
        <v>310</v>
      </c>
      <c r="E5" t="s">
        <v>310</v>
      </c>
      <c r="F5" t="s">
        <v>322</v>
      </c>
      <c r="G5" t="s">
        <v>310</v>
      </c>
      <c r="H5" t="s">
        <v>310</v>
      </c>
      <c r="I5">
        <v>2010</v>
      </c>
      <c r="J5">
        <v>2010</v>
      </c>
      <c r="K5">
        <v>1</v>
      </c>
    </row>
    <row r="6" spans="1:12">
      <c r="A6" t="s">
        <v>3592</v>
      </c>
      <c r="B6" t="s">
        <v>3593</v>
      </c>
      <c r="C6" t="s">
        <v>382</v>
      </c>
      <c r="D6" t="s">
        <v>310</v>
      </c>
      <c r="E6" t="s">
        <v>310</v>
      </c>
      <c r="F6" t="s">
        <v>322</v>
      </c>
      <c r="G6">
        <v>0</v>
      </c>
      <c r="H6">
        <v>100</v>
      </c>
      <c r="I6">
        <v>2010</v>
      </c>
      <c r="J6">
        <v>2010</v>
      </c>
      <c r="K6">
        <v>1</v>
      </c>
    </row>
    <row r="7" spans="1:12">
      <c r="A7" t="s">
        <v>3595</v>
      </c>
      <c r="B7" t="s">
        <v>3594</v>
      </c>
      <c r="C7" t="s">
        <v>382</v>
      </c>
      <c r="D7" t="s">
        <v>338</v>
      </c>
      <c r="E7" t="s">
        <v>549</v>
      </c>
      <c r="F7" t="s">
        <v>322</v>
      </c>
      <c r="G7">
        <v>0</v>
      </c>
      <c r="H7" t="s">
        <v>415</v>
      </c>
      <c r="I7">
        <v>2010</v>
      </c>
      <c r="J7">
        <v>2010</v>
      </c>
      <c r="K7">
        <v>1</v>
      </c>
    </row>
    <row r="8" spans="1:12">
      <c r="A8" t="s">
        <v>3596</v>
      </c>
      <c r="B8" t="s">
        <v>3597</v>
      </c>
      <c r="C8" t="s">
        <v>382</v>
      </c>
      <c r="D8" t="s">
        <v>338</v>
      </c>
      <c r="E8" t="s">
        <v>549</v>
      </c>
      <c r="F8" t="s">
        <v>303</v>
      </c>
      <c r="G8" t="s">
        <v>3598</v>
      </c>
      <c r="H8" t="s">
        <v>3599</v>
      </c>
      <c r="I8">
        <v>2010</v>
      </c>
      <c r="J8">
        <v>2010</v>
      </c>
      <c r="K8">
        <v>1</v>
      </c>
    </row>
    <row r="9" spans="1:12">
      <c r="A9" t="s">
        <v>3601</v>
      </c>
      <c r="B9" t="s">
        <v>3600</v>
      </c>
      <c r="C9" t="s">
        <v>382</v>
      </c>
      <c r="D9" t="s">
        <v>338</v>
      </c>
      <c r="E9" t="s">
        <v>549</v>
      </c>
      <c r="F9" t="s">
        <v>322</v>
      </c>
      <c r="G9">
        <v>0</v>
      </c>
      <c r="H9" t="s">
        <v>415</v>
      </c>
      <c r="I9">
        <v>2010</v>
      </c>
      <c r="J9">
        <v>2010</v>
      </c>
      <c r="K9">
        <v>1</v>
      </c>
    </row>
    <row r="10" spans="1:12">
      <c r="A10" t="s">
        <v>3603</v>
      </c>
      <c r="B10" t="s">
        <v>3602</v>
      </c>
      <c r="C10" t="s">
        <v>382</v>
      </c>
      <c r="D10" t="s">
        <v>338</v>
      </c>
      <c r="E10" t="s">
        <v>549</v>
      </c>
      <c r="F10" t="s">
        <v>303</v>
      </c>
      <c r="G10" t="s">
        <v>3598</v>
      </c>
      <c r="H10" t="s">
        <v>3599</v>
      </c>
      <c r="I10">
        <v>2010</v>
      </c>
      <c r="J10">
        <v>2010</v>
      </c>
      <c r="K10">
        <v>1</v>
      </c>
    </row>
    <row r="11" spans="1:12">
      <c r="A11" t="s">
        <v>3605</v>
      </c>
      <c r="B11" t="s">
        <v>3604</v>
      </c>
      <c r="C11" t="s">
        <v>382</v>
      </c>
      <c r="D11" t="s">
        <v>338</v>
      </c>
      <c r="E11" t="s">
        <v>549</v>
      </c>
      <c r="F11" t="s">
        <v>322</v>
      </c>
      <c r="G11">
        <v>0</v>
      </c>
      <c r="H11" t="s">
        <v>415</v>
      </c>
      <c r="I11">
        <v>2010</v>
      </c>
      <c r="J11">
        <v>2010</v>
      </c>
      <c r="K11">
        <v>1</v>
      </c>
      <c r="L11" t="s">
        <v>3606</v>
      </c>
    </row>
    <row r="12" spans="1:12">
      <c r="A12" t="s">
        <v>3607</v>
      </c>
      <c r="B12" s="3" t="s">
        <v>3608</v>
      </c>
      <c r="C12" t="s">
        <v>300</v>
      </c>
      <c r="D12" t="s">
        <v>310</v>
      </c>
      <c r="E12" t="s">
        <v>310</v>
      </c>
      <c r="F12" t="s">
        <v>303</v>
      </c>
      <c r="G12" t="s">
        <v>310</v>
      </c>
      <c r="H12" t="s">
        <v>310</v>
      </c>
      <c r="I12">
        <v>2010</v>
      </c>
      <c r="J12">
        <v>2010</v>
      </c>
      <c r="K12">
        <v>1</v>
      </c>
    </row>
    <row r="13" spans="1:12">
      <c r="A13" t="s">
        <v>3610</v>
      </c>
      <c r="B13" s="3" t="s">
        <v>3609</v>
      </c>
      <c r="C13" t="s">
        <v>382</v>
      </c>
      <c r="D13" t="s">
        <v>310</v>
      </c>
      <c r="E13" t="s">
        <v>310</v>
      </c>
      <c r="F13" t="s">
        <v>322</v>
      </c>
      <c r="G13">
        <v>0</v>
      </c>
      <c r="H13" t="s">
        <v>415</v>
      </c>
      <c r="I13">
        <v>2010</v>
      </c>
      <c r="J13">
        <v>2010</v>
      </c>
      <c r="K13">
        <v>1</v>
      </c>
      <c r="L13" t="s">
        <v>3611</v>
      </c>
    </row>
    <row r="14" spans="1:12">
      <c r="A14" t="s">
        <v>3613</v>
      </c>
      <c r="B14" t="s">
        <v>3612</v>
      </c>
      <c r="C14" t="s">
        <v>382</v>
      </c>
      <c r="D14" t="s">
        <v>338</v>
      </c>
      <c r="E14" t="s">
        <v>549</v>
      </c>
      <c r="F14" t="s">
        <v>322</v>
      </c>
      <c r="G14">
        <v>0</v>
      </c>
      <c r="H14" t="s">
        <v>415</v>
      </c>
      <c r="I14">
        <v>2010</v>
      </c>
      <c r="J14">
        <v>2010</v>
      </c>
      <c r="K14">
        <v>1</v>
      </c>
    </row>
    <row r="15" spans="1:12">
      <c r="A15" t="s">
        <v>3615</v>
      </c>
      <c r="B15" t="s">
        <v>3614</v>
      </c>
      <c r="C15" t="s">
        <v>382</v>
      </c>
      <c r="D15" t="s">
        <v>338</v>
      </c>
      <c r="E15" t="s">
        <v>549</v>
      </c>
      <c r="F15" t="s">
        <v>303</v>
      </c>
      <c r="G15" t="s">
        <v>3616</v>
      </c>
      <c r="H15" t="s">
        <v>3617</v>
      </c>
      <c r="I15">
        <v>2010</v>
      </c>
      <c r="J15">
        <v>2010</v>
      </c>
      <c r="K15">
        <v>1</v>
      </c>
    </row>
    <row r="16" spans="1:12">
      <c r="A16" t="s">
        <v>3619</v>
      </c>
      <c r="B16" t="s">
        <v>3618</v>
      </c>
      <c r="C16" t="s">
        <v>382</v>
      </c>
      <c r="D16" t="s">
        <v>338</v>
      </c>
      <c r="E16" t="s">
        <v>549</v>
      </c>
      <c r="F16" t="s">
        <v>322</v>
      </c>
      <c r="G16">
        <v>0</v>
      </c>
      <c r="H16" t="s">
        <v>415</v>
      </c>
      <c r="I16">
        <v>2010</v>
      </c>
      <c r="J16">
        <v>2010</v>
      </c>
      <c r="K16">
        <v>1</v>
      </c>
    </row>
    <row r="17" spans="1:12">
      <c r="A17" t="s">
        <v>3621</v>
      </c>
      <c r="B17" t="s">
        <v>3620</v>
      </c>
      <c r="C17" t="s">
        <v>382</v>
      </c>
      <c r="D17" t="s">
        <v>338</v>
      </c>
      <c r="E17" t="s">
        <v>549</v>
      </c>
      <c r="F17" t="s">
        <v>322</v>
      </c>
      <c r="G17">
        <v>0</v>
      </c>
      <c r="H17" t="s">
        <v>415</v>
      </c>
      <c r="I17">
        <v>2010</v>
      </c>
      <c r="J17">
        <v>2010</v>
      </c>
      <c r="K17">
        <v>1</v>
      </c>
    </row>
    <row r="18" spans="1:12">
      <c r="A18" t="s">
        <v>3623</v>
      </c>
      <c r="B18" t="s">
        <v>3622</v>
      </c>
      <c r="C18" t="s">
        <v>382</v>
      </c>
      <c r="D18" t="s">
        <v>338</v>
      </c>
      <c r="E18" t="s">
        <v>549</v>
      </c>
      <c r="F18" t="s">
        <v>303</v>
      </c>
      <c r="G18" t="s">
        <v>3616</v>
      </c>
      <c r="H18" t="s">
        <v>3617</v>
      </c>
      <c r="I18">
        <v>2010</v>
      </c>
      <c r="J18">
        <v>2010</v>
      </c>
      <c r="K18">
        <v>1</v>
      </c>
    </row>
    <row r="19" spans="1:12">
      <c r="A19" t="s">
        <v>3625</v>
      </c>
      <c r="B19" t="s">
        <v>3624</v>
      </c>
      <c r="C19" t="s">
        <v>382</v>
      </c>
      <c r="D19" t="s">
        <v>338</v>
      </c>
      <c r="E19" t="s">
        <v>549</v>
      </c>
      <c r="F19" t="s">
        <v>322</v>
      </c>
      <c r="G19">
        <v>0</v>
      </c>
      <c r="H19" t="s">
        <v>415</v>
      </c>
      <c r="I19">
        <v>2010</v>
      </c>
      <c r="J19">
        <v>2010</v>
      </c>
      <c r="K19">
        <v>1</v>
      </c>
    </row>
    <row r="20" spans="1:12">
      <c r="A20" t="s">
        <v>3627</v>
      </c>
      <c r="B20" t="s">
        <v>3626</v>
      </c>
      <c r="C20" t="s">
        <v>382</v>
      </c>
      <c r="D20" t="s">
        <v>338</v>
      </c>
      <c r="E20" t="s">
        <v>549</v>
      </c>
      <c r="F20" t="s">
        <v>322</v>
      </c>
      <c r="G20">
        <v>0</v>
      </c>
      <c r="H20" t="s">
        <v>415</v>
      </c>
      <c r="I20">
        <v>2010</v>
      </c>
      <c r="J20">
        <v>2010</v>
      </c>
      <c r="K20">
        <v>1</v>
      </c>
    </row>
    <row r="21" spans="1:12">
      <c r="A21" t="s">
        <v>3629</v>
      </c>
      <c r="B21" t="s">
        <v>3628</v>
      </c>
      <c r="C21" t="s">
        <v>382</v>
      </c>
      <c r="D21" t="s">
        <v>338</v>
      </c>
      <c r="E21" t="s">
        <v>549</v>
      </c>
      <c r="F21" t="s">
        <v>303</v>
      </c>
      <c r="G21" t="s">
        <v>3616</v>
      </c>
      <c r="H21" t="s">
        <v>3617</v>
      </c>
      <c r="I21">
        <v>2010</v>
      </c>
      <c r="J21">
        <v>2010</v>
      </c>
      <c r="K21">
        <v>1</v>
      </c>
    </row>
    <row r="22" spans="1:12">
      <c r="A22" t="s">
        <v>3631</v>
      </c>
      <c r="B22" t="s">
        <v>3630</v>
      </c>
      <c r="C22" t="s">
        <v>382</v>
      </c>
      <c r="D22" t="s">
        <v>338</v>
      </c>
      <c r="E22" t="s">
        <v>549</v>
      </c>
      <c r="F22" t="s">
        <v>322</v>
      </c>
      <c r="G22">
        <v>0</v>
      </c>
      <c r="H22" t="s">
        <v>415</v>
      </c>
      <c r="I22">
        <v>2010</v>
      </c>
      <c r="J22">
        <v>2010</v>
      </c>
      <c r="K22">
        <v>1</v>
      </c>
    </row>
    <row r="23" spans="1:12">
      <c r="A23" t="s">
        <v>3632</v>
      </c>
      <c r="B23" s="3" t="s">
        <v>3633</v>
      </c>
      <c r="C23" t="s">
        <v>382</v>
      </c>
      <c r="D23" t="s">
        <v>310</v>
      </c>
      <c r="E23" t="s">
        <v>310</v>
      </c>
      <c r="F23" t="s">
        <v>303</v>
      </c>
      <c r="G23" t="s">
        <v>310</v>
      </c>
      <c r="H23" t="s">
        <v>310</v>
      </c>
      <c r="I23">
        <v>2010</v>
      </c>
      <c r="J23">
        <v>2010</v>
      </c>
      <c r="K23">
        <v>1</v>
      </c>
    </row>
    <row r="24" spans="1:12">
      <c r="A24" t="s">
        <v>3635</v>
      </c>
      <c r="B24" t="s">
        <v>3634</v>
      </c>
      <c r="C24" t="s">
        <v>334</v>
      </c>
      <c r="D24" t="s">
        <v>338</v>
      </c>
      <c r="E24" t="s">
        <v>549</v>
      </c>
      <c r="F24" t="s">
        <v>322</v>
      </c>
      <c r="G24">
        <v>0</v>
      </c>
      <c r="H24" t="s">
        <v>415</v>
      </c>
      <c r="I24">
        <v>2010</v>
      </c>
      <c r="J24">
        <v>2010</v>
      </c>
      <c r="K24">
        <v>1</v>
      </c>
    </row>
    <row r="25" spans="1:12">
      <c r="A25" t="s">
        <v>3637</v>
      </c>
      <c r="B25" t="s">
        <v>3636</v>
      </c>
      <c r="C25" t="s">
        <v>334</v>
      </c>
      <c r="D25" t="s">
        <v>338</v>
      </c>
      <c r="E25" t="s">
        <v>549</v>
      </c>
      <c r="F25" t="s">
        <v>303</v>
      </c>
      <c r="G25" t="s">
        <v>3638</v>
      </c>
      <c r="H25" t="s">
        <v>3639</v>
      </c>
      <c r="I25">
        <v>2010</v>
      </c>
      <c r="J25">
        <v>2010</v>
      </c>
      <c r="K25">
        <v>1</v>
      </c>
      <c r="L25" t="s">
        <v>3640</v>
      </c>
    </row>
    <row r="26" spans="1:12">
      <c r="A26" t="s">
        <v>3642</v>
      </c>
      <c r="B26" t="s">
        <v>3641</v>
      </c>
      <c r="C26" t="s">
        <v>382</v>
      </c>
      <c r="D26" t="s">
        <v>310</v>
      </c>
      <c r="E26" t="s">
        <v>310</v>
      </c>
      <c r="F26" t="s">
        <v>303</v>
      </c>
      <c r="G26" t="s">
        <v>310</v>
      </c>
      <c r="H26" t="s">
        <v>310</v>
      </c>
      <c r="I26">
        <v>2010</v>
      </c>
      <c r="J26">
        <v>2010</v>
      </c>
      <c r="K26">
        <v>1</v>
      </c>
      <c r="L26" t="s">
        <v>3643</v>
      </c>
    </row>
    <row r="27" spans="1:12">
      <c r="A27" t="s">
        <v>3645</v>
      </c>
      <c r="B27" t="s">
        <v>3644</v>
      </c>
      <c r="C27" t="s">
        <v>382</v>
      </c>
      <c r="D27" t="s">
        <v>338</v>
      </c>
      <c r="E27" t="s">
        <v>549</v>
      </c>
      <c r="F27" t="s">
        <v>322</v>
      </c>
      <c r="G27">
        <v>0</v>
      </c>
      <c r="H27" t="s">
        <v>415</v>
      </c>
      <c r="I27">
        <v>2010</v>
      </c>
      <c r="J27">
        <v>2010</v>
      </c>
      <c r="K27">
        <v>1</v>
      </c>
    </row>
    <row r="28" spans="1:12">
      <c r="A28" t="s">
        <v>3647</v>
      </c>
      <c r="B28" t="s">
        <v>3646</v>
      </c>
      <c r="C28" t="s">
        <v>382</v>
      </c>
      <c r="D28" t="s">
        <v>310</v>
      </c>
      <c r="E28" t="s">
        <v>310</v>
      </c>
      <c r="F28" t="s">
        <v>303</v>
      </c>
      <c r="G28" t="s">
        <v>310</v>
      </c>
      <c r="H28" t="s">
        <v>310</v>
      </c>
      <c r="I28">
        <v>2010</v>
      </c>
      <c r="J28">
        <v>2010</v>
      </c>
      <c r="K28">
        <v>1</v>
      </c>
    </row>
    <row r="29" spans="1:12">
      <c r="A29" t="s">
        <v>3649</v>
      </c>
      <c r="B29" s="3" t="s">
        <v>3648</v>
      </c>
      <c r="C29" t="s">
        <v>382</v>
      </c>
      <c r="D29" t="s">
        <v>338</v>
      </c>
      <c r="E29" t="s">
        <v>549</v>
      </c>
      <c r="F29" t="s">
        <v>322</v>
      </c>
      <c r="G29">
        <v>0</v>
      </c>
      <c r="H29" t="s">
        <v>415</v>
      </c>
      <c r="I29">
        <v>2010</v>
      </c>
      <c r="J29">
        <v>2010</v>
      </c>
      <c r="K29">
        <v>1</v>
      </c>
    </row>
    <row r="30" spans="1:12">
      <c r="A30" t="s">
        <v>3651</v>
      </c>
      <c r="B30" t="s">
        <v>3650</v>
      </c>
      <c r="C30" t="s">
        <v>382</v>
      </c>
      <c r="D30" t="s">
        <v>338</v>
      </c>
      <c r="E30" t="s">
        <v>549</v>
      </c>
      <c r="F30" t="s">
        <v>322</v>
      </c>
      <c r="G30">
        <v>0</v>
      </c>
      <c r="H30" t="s">
        <v>415</v>
      </c>
      <c r="I30">
        <v>2010</v>
      </c>
      <c r="J30">
        <v>2010</v>
      </c>
      <c r="K30">
        <v>1</v>
      </c>
    </row>
    <row r="31" spans="1:12">
      <c r="A31" t="s">
        <v>3653</v>
      </c>
      <c r="B31" t="s">
        <v>3652</v>
      </c>
      <c r="C31" t="s">
        <v>334</v>
      </c>
      <c r="D31" t="s">
        <v>3654</v>
      </c>
      <c r="E31" t="s">
        <v>549</v>
      </c>
      <c r="F31" t="s">
        <v>322</v>
      </c>
      <c r="G31">
        <v>0</v>
      </c>
      <c r="H31" t="s">
        <v>415</v>
      </c>
      <c r="I31">
        <v>2010</v>
      </c>
      <c r="J31">
        <v>2010</v>
      </c>
      <c r="K31">
        <v>1</v>
      </c>
    </row>
    <row r="32" spans="1:12">
      <c r="A32" t="s">
        <v>3656</v>
      </c>
      <c r="B32" t="s">
        <v>3655</v>
      </c>
      <c r="C32" t="s">
        <v>334</v>
      </c>
      <c r="D32" t="s">
        <v>3654</v>
      </c>
      <c r="E32" t="s">
        <v>549</v>
      </c>
      <c r="F32" t="s">
        <v>303</v>
      </c>
      <c r="G32" t="s">
        <v>3657</v>
      </c>
      <c r="H32" t="s">
        <v>3658</v>
      </c>
      <c r="I32">
        <v>2010</v>
      </c>
      <c r="J32">
        <v>2010</v>
      </c>
      <c r="K32">
        <v>1</v>
      </c>
    </row>
    <row r="33" spans="1:12">
      <c r="A33" t="s">
        <v>3660</v>
      </c>
      <c r="B33" t="s">
        <v>3659</v>
      </c>
      <c r="C33" t="s">
        <v>300</v>
      </c>
      <c r="D33" t="s">
        <v>310</v>
      </c>
      <c r="E33" t="s">
        <v>310</v>
      </c>
      <c r="F33" t="s">
        <v>303</v>
      </c>
      <c r="G33" t="s">
        <v>310</v>
      </c>
      <c r="H33" t="s">
        <v>310</v>
      </c>
      <c r="I33">
        <v>2010</v>
      </c>
      <c r="J33">
        <v>2010</v>
      </c>
      <c r="K33">
        <v>1</v>
      </c>
    </row>
    <row r="34" spans="1:12">
      <c r="A34" t="s">
        <v>3662</v>
      </c>
      <c r="B34" t="s">
        <v>3661</v>
      </c>
      <c r="C34" t="s">
        <v>300</v>
      </c>
      <c r="D34" t="s">
        <v>310</v>
      </c>
      <c r="E34" t="s">
        <v>310</v>
      </c>
      <c r="F34" t="s">
        <v>303</v>
      </c>
      <c r="G34" t="s">
        <v>310</v>
      </c>
      <c r="H34" t="s">
        <v>310</v>
      </c>
      <c r="I34">
        <v>2010</v>
      </c>
      <c r="J34">
        <v>2010</v>
      </c>
      <c r="K34">
        <v>1</v>
      </c>
      <c r="L34" t="s">
        <v>3663</v>
      </c>
    </row>
    <row r="35" spans="1:12">
      <c r="A35" t="s">
        <v>3665</v>
      </c>
      <c r="B35" s="3" t="s">
        <v>3664</v>
      </c>
      <c r="C35" t="s">
        <v>300</v>
      </c>
      <c r="D35" t="s">
        <v>310</v>
      </c>
      <c r="E35" t="s">
        <v>310</v>
      </c>
      <c r="F35" t="s">
        <v>303</v>
      </c>
      <c r="G35" t="s">
        <v>310</v>
      </c>
      <c r="H35" t="s">
        <v>310</v>
      </c>
      <c r="I35">
        <v>2010</v>
      </c>
      <c r="J35">
        <v>2010</v>
      </c>
      <c r="K35">
        <v>1</v>
      </c>
      <c r="L35" t="s">
        <v>3666</v>
      </c>
    </row>
    <row r="36" spans="1:12">
      <c r="A36" t="s">
        <v>3668</v>
      </c>
      <c r="B36" s="3" t="s">
        <v>3667</v>
      </c>
      <c r="C36" t="s">
        <v>382</v>
      </c>
      <c r="D36" t="s">
        <v>310</v>
      </c>
      <c r="E36" t="s">
        <v>310</v>
      </c>
      <c r="F36" t="s">
        <v>303</v>
      </c>
      <c r="G36" t="s">
        <v>310</v>
      </c>
      <c r="H36" t="s">
        <v>310</v>
      </c>
      <c r="I36">
        <v>2010</v>
      </c>
      <c r="J36">
        <v>2010</v>
      </c>
      <c r="K36">
        <v>1</v>
      </c>
    </row>
    <row r="37" spans="1:12">
      <c r="A37" t="s">
        <v>3670</v>
      </c>
      <c r="B37" t="s">
        <v>3669</v>
      </c>
      <c r="C37" t="s">
        <v>382</v>
      </c>
      <c r="D37" t="s">
        <v>338</v>
      </c>
      <c r="E37" t="s">
        <v>549</v>
      </c>
      <c r="F37" t="s">
        <v>322</v>
      </c>
      <c r="G37">
        <v>0</v>
      </c>
      <c r="H37" t="s">
        <v>415</v>
      </c>
      <c r="I37">
        <v>2010</v>
      </c>
      <c r="J37">
        <v>2010</v>
      </c>
      <c r="K37">
        <v>1</v>
      </c>
    </row>
    <row r="38" spans="1:12">
      <c r="A38" t="s">
        <v>3672</v>
      </c>
      <c r="B38" t="s">
        <v>3671</v>
      </c>
      <c r="C38" t="s">
        <v>382</v>
      </c>
      <c r="D38" t="s">
        <v>338</v>
      </c>
      <c r="E38" t="s">
        <v>549</v>
      </c>
      <c r="F38" t="s">
        <v>303</v>
      </c>
      <c r="G38" t="s">
        <v>3673</v>
      </c>
      <c r="H38" t="s">
        <v>3617</v>
      </c>
      <c r="I38">
        <v>2010</v>
      </c>
      <c r="J38">
        <v>2010</v>
      </c>
      <c r="K38">
        <v>1</v>
      </c>
    </row>
    <row r="39" spans="1:12">
      <c r="A39" t="s">
        <v>3675</v>
      </c>
      <c r="B39" t="s">
        <v>3674</v>
      </c>
      <c r="C39" t="s">
        <v>382</v>
      </c>
      <c r="D39" t="s">
        <v>338</v>
      </c>
      <c r="E39" t="s">
        <v>549</v>
      </c>
      <c r="F39" t="s">
        <v>322</v>
      </c>
      <c r="G39">
        <v>0</v>
      </c>
      <c r="H39" t="s">
        <v>415</v>
      </c>
      <c r="I39">
        <v>2010</v>
      </c>
      <c r="J39">
        <v>2010</v>
      </c>
      <c r="K39">
        <v>1</v>
      </c>
    </row>
    <row r="40" spans="1:12">
      <c r="A40" t="s">
        <v>3677</v>
      </c>
      <c r="B40" t="s">
        <v>3676</v>
      </c>
      <c r="C40" t="s">
        <v>382</v>
      </c>
      <c r="D40" t="s">
        <v>338</v>
      </c>
      <c r="E40" t="s">
        <v>549</v>
      </c>
      <c r="F40" t="s">
        <v>303</v>
      </c>
      <c r="G40" t="s">
        <v>3673</v>
      </c>
      <c r="H40" t="s">
        <v>3678</v>
      </c>
      <c r="I40">
        <v>2010</v>
      </c>
      <c r="J40">
        <v>2010</v>
      </c>
      <c r="K40">
        <v>1</v>
      </c>
    </row>
    <row r="41" spans="1:12">
      <c r="A41" t="s">
        <v>3680</v>
      </c>
      <c r="B41" t="s">
        <v>3679</v>
      </c>
      <c r="C41" t="s">
        <v>382</v>
      </c>
      <c r="D41" t="s">
        <v>338</v>
      </c>
      <c r="E41" t="s">
        <v>549</v>
      </c>
      <c r="F41" t="s">
        <v>303</v>
      </c>
      <c r="G41" t="s">
        <v>310</v>
      </c>
      <c r="H41" t="s">
        <v>310</v>
      </c>
      <c r="I41">
        <v>2010</v>
      </c>
      <c r="J41">
        <v>2010</v>
      </c>
      <c r="K41">
        <v>1</v>
      </c>
    </row>
    <row r="42" spans="1:12">
      <c r="A42" t="s">
        <v>3682</v>
      </c>
      <c r="B42" t="s">
        <v>3681</v>
      </c>
      <c r="C42" t="s">
        <v>382</v>
      </c>
      <c r="D42" t="s">
        <v>310</v>
      </c>
      <c r="E42" t="s">
        <v>310</v>
      </c>
      <c r="F42" t="s">
        <v>303</v>
      </c>
      <c r="G42" t="s">
        <v>310</v>
      </c>
      <c r="H42" t="s">
        <v>310</v>
      </c>
      <c r="I42">
        <v>2010</v>
      </c>
      <c r="J42">
        <v>2010</v>
      </c>
      <c r="K42">
        <v>1</v>
      </c>
    </row>
    <row r="43" spans="1:12">
      <c r="A43" t="s">
        <v>3684</v>
      </c>
      <c r="B43" t="s">
        <v>3683</v>
      </c>
      <c r="C43" t="s">
        <v>382</v>
      </c>
      <c r="D43" t="s">
        <v>338</v>
      </c>
      <c r="E43" t="s">
        <v>549</v>
      </c>
      <c r="F43" t="s">
        <v>322</v>
      </c>
      <c r="G43">
        <v>0</v>
      </c>
      <c r="H43" t="s">
        <v>415</v>
      </c>
      <c r="I43">
        <v>2010</v>
      </c>
      <c r="J43">
        <v>2010</v>
      </c>
      <c r="K43">
        <v>1</v>
      </c>
    </row>
    <row r="44" spans="1:12">
      <c r="A44" t="s">
        <v>3686</v>
      </c>
      <c r="B44" t="s">
        <v>3685</v>
      </c>
      <c r="C44" t="s">
        <v>382</v>
      </c>
      <c r="D44" t="s">
        <v>338</v>
      </c>
      <c r="E44" t="s">
        <v>549</v>
      </c>
      <c r="F44" t="s">
        <v>322</v>
      </c>
      <c r="G44">
        <v>0</v>
      </c>
      <c r="H44" t="s">
        <v>415</v>
      </c>
      <c r="I44">
        <v>2010</v>
      </c>
      <c r="J44">
        <v>2010</v>
      </c>
      <c r="K44">
        <v>1</v>
      </c>
    </row>
    <row r="45" spans="1:12">
      <c r="A45" t="s">
        <v>3688</v>
      </c>
      <c r="B45" t="s">
        <v>3687</v>
      </c>
      <c r="C45" t="s">
        <v>382</v>
      </c>
      <c r="D45" t="s">
        <v>338</v>
      </c>
      <c r="E45" t="s">
        <v>549</v>
      </c>
      <c r="F45" t="s">
        <v>322</v>
      </c>
      <c r="G45">
        <v>0</v>
      </c>
      <c r="H45" t="s">
        <v>415</v>
      </c>
      <c r="I45">
        <v>2010</v>
      </c>
      <c r="J45">
        <v>2010</v>
      </c>
      <c r="K45">
        <v>1</v>
      </c>
    </row>
    <row r="46" spans="1:12">
      <c r="A46" t="s">
        <v>3690</v>
      </c>
      <c r="B46" s="3" t="s">
        <v>3689</v>
      </c>
      <c r="C46" t="s">
        <v>382</v>
      </c>
      <c r="D46" t="s">
        <v>338</v>
      </c>
      <c r="E46" t="s">
        <v>549</v>
      </c>
      <c r="F46" t="s">
        <v>322</v>
      </c>
      <c r="G46">
        <v>0</v>
      </c>
      <c r="H46" t="s">
        <v>415</v>
      </c>
      <c r="I46">
        <v>2010</v>
      </c>
      <c r="J46">
        <v>2010</v>
      </c>
      <c r="K46">
        <v>1</v>
      </c>
    </row>
    <row r="47" spans="1:12">
      <c r="A47" t="s">
        <v>3692</v>
      </c>
      <c r="B47" t="s">
        <v>3691</v>
      </c>
      <c r="C47" t="s">
        <v>382</v>
      </c>
      <c r="D47" t="s">
        <v>338</v>
      </c>
      <c r="E47" t="s">
        <v>549</v>
      </c>
      <c r="F47" t="s">
        <v>303</v>
      </c>
      <c r="G47" t="s">
        <v>3693</v>
      </c>
      <c r="H47" t="s">
        <v>3694</v>
      </c>
      <c r="I47">
        <v>2010</v>
      </c>
      <c r="J47">
        <v>2010</v>
      </c>
      <c r="K47">
        <v>1</v>
      </c>
    </row>
    <row r="48" spans="1:12">
      <c r="A48" t="s">
        <v>3696</v>
      </c>
      <c r="B48" t="s">
        <v>3695</v>
      </c>
      <c r="C48" t="s">
        <v>382</v>
      </c>
      <c r="D48" t="s">
        <v>338</v>
      </c>
      <c r="E48" t="s">
        <v>549</v>
      </c>
      <c r="F48" t="s">
        <v>322</v>
      </c>
      <c r="G48">
        <v>0</v>
      </c>
      <c r="H48" t="s">
        <v>415</v>
      </c>
      <c r="I48">
        <v>2010</v>
      </c>
      <c r="J48">
        <v>2010</v>
      </c>
      <c r="K48">
        <v>1</v>
      </c>
    </row>
    <row r="49" spans="1:11">
      <c r="A49" t="s">
        <v>3698</v>
      </c>
      <c r="B49" t="s">
        <v>3697</v>
      </c>
      <c r="C49" t="s">
        <v>382</v>
      </c>
      <c r="D49" t="s">
        <v>310</v>
      </c>
      <c r="E49" t="s">
        <v>310</v>
      </c>
      <c r="F49" t="s">
        <v>322</v>
      </c>
      <c r="G49">
        <v>0</v>
      </c>
      <c r="H49">
        <v>100</v>
      </c>
      <c r="I49">
        <v>2010</v>
      </c>
      <c r="J49">
        <v>2010</v>
      </c>
      <c r="K49">
        <v>1</v>
      </c>
    </row>
    <row r="50" spans="1:11">
      <c r="A50" t="s">
        <v>3700</v>
      </c>
      <c r="B50" t="s">
        <v>3699</v>
      </c>
      <c r="C50" t="s">
        <v>382</v>
      </c>
      <c r="D50" t="s">
        <v>338</v>
      </c>
      <c r="E50" t="s">
        <v>549</v>
      </c>
      <c r="F50" t="s">
        <v>322</v>
      </c>
      <c r="G50">
        <v>0</v>
      </c>
      <c r="H50" t="s">
        <v>415</v>
      </c>
      <c r="I50">
        <v>2010</v>
      </c>
      <c r="J50">
        <v>2010</v>
      </c>
      <c r="K50">
        <v>1</v>
      </c>
    </row>
    <row r="51" spans="1:11">
      <c r="A51" t="s">
        <v>3702</v>
      </c>
      <c r="B51" t="s">
        <v>3701</v>
      </c>
      <c r="C51" t="s">
        <v>382</v>
      </c>
      <c r="D51" t="s">
        <v>310</v>
      </c>
      <c r="E51" t="s">
        <v>310</v>
      </c>
      <c r="F51" t="s">
        <v>303</v>
      </c>
      <c r="G51" t="s">
        <v>310</v>
      </c>
      <c r="H51" t="s">
        <v>310</v>
      </c>
      <c r="I51">
        <v>2010</v>
      </c>
      <c r="J51">
        <v>2010</v>
      </c>
      <c r="K51">
        <v>1</v>
      </c>
    </row>
    <row r="52" spans="1:11">
      <c r="A52" t="s">
        <v>3704</v>
      </c>
      <c r="B52" t="s">
        <v>3703</v>
      </c>
      <c r="C52" t="s">
        <v>382</v>
      </c>
      <c r="D52" t="s">
        <v>338</v>
      </c>
      <c r="E52" t="s">
        <v>549</v>
      </c>
      <c r="F52" t="s">
        <v>322</v>
      </c>
      <c r="G52">
        <v>0</v>
      </c>
      <c r="H52" t="s">
        <v>415</v>
      </c>
      <c r="I52">
        <v>2010</v>
      </c>
      <c r="J52">
        <v>2010</v>
      </c>
      <c r="K52">
        <v>1</v>
      </c>
    </row>
    <row r="53" spans="1:11">
      <c r="A53" t="s">
        <v>3706</v>
      </c>
      <c r="B53" t="s">
        <v>3705</v>
      </c>
      <c r="C53" t="s">
        <v>382</v>
      </c>
      <c r="D53" t="s">
        <v>338</v>
      </c>
      <c r="E53" t="s">
        <v>549</v>
      </c>
      <c r="F53" t="s">
        <v>303</v>
      </c>
      <c r="G53" t="s">
        <v>3707</v>
      </c>
      <c r="H53" t="s">
        <v>3617</v>
      </c>
      <c r="I53">
        <v>2010</v>
      </c>
      <c r="J53">
        <v>2010</v>
      </c>
      <c r="K53">
        <v>1</v>
      </c>
    </row>
    <row r="54" spans="1:11">
      <c r="A54" t="s">
        <v>3709</v>
      </c>
      <c r="B54" t="s">
        <v>3708</v>
      </c>
      <c r="C54" t="s">
        <v>382</v>
      </c>
      <c r="D54" t="s">
        <v>338</v>
      </c>
      <c r="E54" t="s">
        <v>549</v>
      </c>
      <c r="F54" t="s">
        <v>322</v>
      </c>
      <c r="G54">
        <v>0</v>
      </c>
      <c r="H54" t="s">
        <v>415</v>
      </c>
      <c r="I54">
        <v>2010</v>
      </c>
      <c r="J54">
        <v>2010</v>
      </c>
      <c r="K54">
        <v>1</v>
      </c>
    </row>
    <row r="55" spans="1:11">
      <c r="A55" t="s">
        <v>3715</v>
      </c>
      <c r="B55" t="s">
        <v>3714</v>
      </c>
      <c r="C55" t="s">
        <v>382</v>
      </c>
      <c r="D55" t="s">
        <v>338</v>
      </c>
      <c r="E55" t="s">
        <v>549</v>
      </c>
      <c r="F55" t="s">
        <v>322</v>
      </c>
      <c r="G55">
        <v>0</v>
      </c>
      <c r="H55" t="s">
        <v>415</v>
      </c>
      <c r="I55">
        <v>2010</v>
      </c>
      <c r="J55">
        <v>2010</v>
      </c>
      <c r="K55">
        <v>1</v>
      </c>
    </row>
    <row r="56" spans="1:11">
      <c r="A56" t="s">
        <v>3717</v>
      </c>
      <c r="B56" t="s">
        <v>3716</v>
      </c>
      <c r="C56" t="s">
        <v>382</v>
      </c>
      <c r="D56" t="s">
        <v>338</v>
      </c>
      <c r="E56" t="s">
        <v>549</v>
      </c>
      <c r="F56" t="s">
        <v>322</v>
      </c>
      <c r="G56">
        <v>0</v>
      </c>
      <c r="H56" t="s">
        <v>415</v>
      </c>
      <c r="I56">
        <v>2010</v>
      </c>
      <c r="J56">
        <v>2010</v>
      </c>
      <c r="K56">
        <v>1</v>
      </c>
    </row>
    <row r="57" spans="1:11">
      <c r="A57" t="s">
        <v>3719</v>
      </c>
      <c r="B57" t="s">
        <v>3718</v>
      </c>
      <c r="C57" t="s">
        <v>382</v>
      </c>
      <c r="D57" t="s">
        <v>338</v>
      </c>
      <c r="E57" t="s">
        <v>549</v>
      </c>
      <c r="F57" t="s">
        <v>322</v>
      </c>
      <c r="G57">
        <v>0</v>
      </c>
      <c r="H57" t="s">
        <v>415</v>
      </c>
      <c r="I57">
        <v>2010</v>
      </c>
      <c r="J57">
        <v>2010</v>
      </c>
      <c r="K57">
        <v>1</v>
      </c>
    </row>
    <row r="58" spans="1:11">
      <c r="A58" t="s">
        <v>3721</v>
      </c>
      <c r="B58" t="s">
        <v>3720</v>
      </c>
      <c r="C58" t="s">
        <v>382</v>
      </c>
      <c r="D58" t="s">
        <v>338</v>
      </c>
      <c r="E58" t="s">
        <v>549</v>
      </c>
      <c r="F58" t="s">
        <v>322</v>
      </c>
      <c r="G58">
        <v>0</v>
      </c>
      <c r="H58" t="s">
        <v>415</v>
      </c>
      <c r="I58">
        <v>2010</v>
      </c>
      <c r="J58">
        <v>2010</v>
      </c>
      <c r="K58">
        <v>1</v>
      </c>
    </row>
    <row r="59" spans="1:11">
      <c r="A59" t="s">
        <v>3723</v>
      </c>
      <c r="B59" t="s">
        <v>3722</v>
      </c>
      <c r="C59" t="s">
        <v>382</v>
      </c>
      <c r="D59" t="s">
        <v>338</v>
      </c>
      <c r="E59" t="s">
        <v>549</v>
      </c>
      <c r="F59" t="s">
        <v>322</v>
      </c>
      <c r="G59">
        <v>0</v>
      </c>
      <c r="H59" t="s">
        <v>415</v>
      </c>
      <c r="I59">
        <v>2010</v>
      </c>
      <c r="J59">
        <v>2010</v>
      </c>
      <c r="K59">
        <v>1</v>
      </c>
    </row>
    <row r="60" spans="1:11">
      <c r="A60" t="s">
        <v>3725</v>
      </c>
      <c r="B60" t="s">
        <v>3724</v>
      </c>
      <c r="C60" t="s">
        <v>382</v>
      </c>
      <c r="D60" t="s">
        <v>338</v>
      </c>
      <c r="E60" t="s">
        <v>549</v>
      </c>
      <c r="F60" t="s">
        <v>322</v>
      </c>
      <c r="G60">
        <v>0</v>
      </c>
      <c r="H60" t="s">
        <v>415</v>
      </c>
      <c r="I60">
        <v>2010</v>
      </c>
      <c r="J60">
        <v>2010</v>
      </c>
      <c r="K60">
        <v>1</v>
      </c>
    </row>
    <row r="61" spans="1:11">
      <c r="A61" t="s">
        <v>3727</v>
      </c>
      <c r="B61" t="s">
        <v>3726</v>
      </c>
      <c r="C61" t="s">
        <v>382</v>
      </c>
      <c r="D61" t="s">
        <v>338</v>
      </c>
      <c r="E61" t="s">
        <v>549</v>
      </c>
      <c r="F61" t="s">
        <v>322</v>
      </c>
      <c r="G61">
        <v>0</v>
      </c>
      <c r="H61" t="s">
        <v>415</v>
      </c>
      <c r="I61">
        <v>2010</v>
      </c>
      <c r="J61">
        <v>2010</v>
      </c>
      <c r="K61">
        <v>1</v>
      </c>
    </row>
    <row r="62" spans="1:11">
      <c r="A62" t="s">
        <v>3729</v>
      </c>
      <c r="B62" s="3" t="s">
        <v>3728</v>
      </c>
      <c r="C62" t="s">
        <v>382</v>
      </c>
      <c r="D62" t="s">
        <v>338</v>
      </c>
      <c r="E62" t="s">
        <v>549</v>
      </c>
      <c r="F62" t="s">
        <v>322</v>
      </c>
      <c r="G62">
        <v>0</v>
      </c>
      <c r="H62" t="s">
        <v>415</v>
      </c>
      <c r="I62">
        <v>2010</v>
      </c>
      <c r="J62">
        <v>2010</v>
      </c>
      <c r="K62">
        <v>1</v>
      </c>
    </row>
    <row r="63" spans="1:11">
      <c r="A63" t="s">
        <v>3731</v>
      </c>
      <c r="B63" s="3" t="s">
        <v>3730</v>
      </c>
      <c r="C63" t="s">
        <v>382</v>
      </c>
      <c r="D63" t="s">
        <v>338</v>
      </c>
      <c r="E63" t="s">
        <v>549</v>
      </c>
      <c r="F63" t="s">
        <v>322</v>
      </c>
      <c r="G63">
        <v>0</v>
      </c>
      <c r="H63" t="s">
        <v>415</v>
      </c>
      <c r="I63">
        <v>2010</v>
      </c>
      <c r="J63">
        <v>2010</v>
      </c>
      <c r="K63">
        <v>1</v>
      </c>
    </row>
    <row r="64" spans="1:11">
      <c r="A64" t="s">
        <v>3733</v>
      </c>
      <c r="B64" s="3" t="s">
        <v>3732</v>
      </c>
      <c r="C64" t="s">
        <v>382</v>
      </c>
      <c r="D64" t="s">
        <v>338</v>
      </c>
      <c r="E64" t="s">
        <v>549</v>
      </c>
      <c r="F64" t="s">
        <v>322</v>
      </c>
      <c r="G64">
        <v>0</v>
      </c>
      <c r="H64" t="s">
        <v>415</v>
      </c>
      <c r="I64">
        <v>2010</v>
      </c>
      <c r="J64">
        <v>2010</v>
      </c>
      <c r="K64">
        <v>1</v>
      </c>
    </row>
    <row r="65" spans="1:11">
      <c r="A65" t="s">
        <v>3735</v>
      </c>
      <c r="B65" s="3" t="s">
        <v>3734</v>
      </c>
      <c r="C65" t="s">
        <v>382</v>
      </c>
      <c r="D65" t="s">
        <v>338</v>
      </c>
      <c r="E65" t="s">
        <v>549</v>
      </c>
      <c r="F65" t="s">
        <v>322</v>
      </c>
      <c r="G65">
        <v>0</v>
      </c>
      <c r="H65" t="s">
        <v>415</v>
      </c>
      <c r="I65">
        <v>2010</v>
      </c>
      <c r="J65">
        <v>2010</v>
      </c>
      <c r="K65">
        <v>1</v>
      </c>
    </row>
    <row r="66" spans="1:11">
      <c r="A66" t="s">
        <v>3737</v>
      </c>
      <c r="B66" s="3" t="s">
        <v>3736</v>
      </c>
      <c r="C66" t="s">
        <v>382</v>
      </c>
      <c r="D66" t="s">
        <v>338</v>
      </c>
      <c r="E66" t="s">
        <v>549</v>
      </c>
      <c r="F66" t="s">
        <v>322</v>
      </c>
      <c r="G66">
        <v>0</v>
      </c>
      <c r="H66" t="s">
        <v>415</v>
      </c>
      <c r="I66">
        <v>2010</v>
      </c>
      <c r="J66">
        <v>2010</v>
      </c>
      <c r="K66">
        <v>1</v>
      </c>
    </row>
    <row r="67" spans="1:11">
      <c r="A67" t="s">
        <v>3739</v>
      </c>
      <c r="B67" s="3" t="s">
        <v>3738</v>
      </c>
      <c r="C67" t="s">
        <v>382</v>
      </c>
      <c r="D67" t="s">
        <v>338</v>
      </c>
      <c r="E67" t="s">
        <v>549</v>
      </c>
      <c r="F67" t="s">
        <v>322</v>
      </c>
      <c r="G67">
        <v>0</v>
      </c>
      <c r="H67" t="s">
        <v>415</v>
      </c>
      <c r="I67">
        <v>2010</v>
      </c>
      <c r="J67">
        <v>2010</v>
      </c>
      <c r="K67">
        <v>1</v>
      </c>
    </row>
    <row r="68" spans="1:11">
      <c r="A68" t="s">
        <v>3741</v>
      </c>
      <c r="B68" s="3" t="s">
        <v>3740</v>
      </c>
      <c r="C68" t="s">
        <v>382</v>
      </c>
      <c r="D68" t="s">
        <v>338</v>
      </c>
      <c r="E68" t="s">
        <v>549</v>
      </c>
      <c r="F68" t="s">
        <v>322</v>
      </c>
      <c r="G68">
        <v>0</v>
      </c>
      <c r="H68" t="s">
        <v>415</v>
      </c>
      <c r="I68">
        <v>2010</v>
      </c>
      <c r="J68">
        <v>2010</v>
      </c>
      <c r="K68">
        <v>1</v>
      </c>
    </row>
    <row r="69" spans="1:11">
      <c r="A69" t="s">
        <v>3743</v>
      </c>
      <c r="B69" s="3" t="s">
        <v>3742</v>
      </c>
      <c r="C69" t="s">
        <v>382</v>
      </c>
      <c r="D69" t="s">
        <v>338</v>
      </c>
      <c r="E69" t="s">
        <v>549</v>
      </c>
      <c r="F69" t="s">
        <v>322</v>
      </c>
      <c r="G69">
        <v>0</v>
      </c>
      <c r="H69" t="s">
        <v>415</v>
      </c>
      <c r="I69">
        <v>2010</v>
      </c>
      <c r="J69">
        <v>2010</v>
      </c>
      <c r="K69">
        <v>1</v>
      </c>
    </row>
    <row r="70" spans="1:11">
      <c r="A70" t="s">
        <v>3745</v>
      </c>
      <c r="B70" s="3" t="s">
        <v>3744</v>
      </c>
      <c r="C70" t="s">
        <v>382</v>
      </c>
      <c r="D70" t="s">
        <v>338</v>
      </c>
      <c r="E70" t="s">
        <v>549</v>
      </c>
      <c r="F70" t="s">
        <v>322</v>
      </c>
      <c r="G70">
        <v>0</v>
      </c>
      <c r="H70" t="s">
        <v>415</v>
      </c>
      <c r="I70">
        <v>2010</v>
      </c>
      <c r="J70">
        <v>2010</v>
      </c>
      <c r="K70">
        <v>1</v>
      </c>
    </row>
    <row r="71" spans="1:11">
      <c r="A71" t="s">
        <v>3747</v>
      </c>
      <c r="B71" s="3" t="s">
        <v>3746</v>
      </c>
      <c r="C71" t="s">
        <v>382</v>
      </c>
      <c r="D71" t="s">
        <v>338</v>
      </c>
      <c r="E71" t="s">
        <v>549</v>
      </c>
      <c r="F71" t="s">
        <v>322</v>
      </c>
      <c r="G71">
        <v>0</v>
      </c>
      <c r="H71" t="s">
        <v>415</v>
      </c>
      <c r="I71">
        <v>2010</v>
      </c>
      <c r="J71">
        <v>2010</v>
      </c>
      <c r="K71">
        <v>1</v>
      </c>
    </row>
    <row r="72" spans="1:11">
      <c r="A72" t="s">
        <v>3749</v>
      </c>
      <c r="B72" s="3" t="s">
        <v>3748</v>
      </c>
      <c r="C72" t="s">
        <v>382</v>
      </c>
      <c r="D72" t="s">
        <v>338</v>
      </c>
      <c r="E72" t="s">
        <v>549</v>
      </c>
      <c r="F72" t="s">
        <v>322</v>
      </c>
      <c r="G72">
        <v>0</v>
      </c>
      <c r="H72" t="s">
        <v>415</v>
      </c>
      <c r="I72">
        <v>2010</v>
      </c>
      <c r="J72">
        <v>2010</v>
      </c>
      <c r="K72">
        <v>1</v>
      </c>
    </row>
    <row r="73" spans="1:11">
      <c r="A73" t="s">
        <v>3751</v>
      </c>
      <c r="B73" s="3" t="s">
        <v>3750</v>
      </c>
      <c r="C73" t="s">
        <v>382</v>
      </c>
      <c r="D73" t="s">
        <v>338</v>
      </c>
      <c r="E73" t="s">
        <v>549</v>
      </c>
      <c r="F73" t="s">
        <v>322</v>
      </c>
      <c r="G73">
        <v>0</v>
      </c>
      <c r="H73" t="s">
        <v>415</v>
      </c>
      <c r="I73">
        <v>2010</v>
      </c>
      <c r="J73">
        <v>2010</v>
      </c>
      <c r="K73">
        <v>1</v>
      </c>
    </row>
    <row r="74" spans="1:11">
      <c r="A74" t="s">
        <v>3753</v>
      </c>
      <c r="B74" s="3" t="s">
        <v>3752</v>
      </c>
      <c r="C74" t="s">
        <v>382</v>
      </c>
      <c r="D74" t="s">
        <v>338</v>
      </c>
      <c r="E74" t="s">
        <v>549</v>
      </c>
      <c r="F74" t="s">
        <v>322</v>
      </c>
      <c r="G74">
        <v>0</v>
      </c>
      <c r="H74" t="s">
        <v>415</v>
      </c>
      <c r="I74">
        <v>2010</v>
      </c>
      <c r="J74">
        <v>2010</v>
      </c>
      <c r="K74">
        <v>1</v>
      </c>
    </row>
    <row r="75" spans="1:11">
      <c r="A75" t="s">
        <v>3755</v>
      </c>
      <c r="B75" s="3" t="s">
        <v>3754</v>
      </c>
      <c r="C75" t="s">
        <v>382</v>
      </c>
      <c r="D75" t="s">
        <v>338</v>
      </c>
      <c r="E75" t="s">
        <v>549</v>
      </c>
      <c r="F75" t="s">
        <v>322</v>
      </c>
      <c r="G75">
        <v>0</v>
      </c>
      <c r="H75" t="s">
        <v>415</v>
      </c>
      <c r="I75">
        <v>2010</v>
      </c>
      <c r="J75">
        <v>2010</v>
      </c>
      <c r="K75">
        <v>1</v>
      </c>
    </row>
    <row r="76" spans="1:11">
      <c r="A76" t="s">
        <v>3757</v>
      </c>
      <c r="B76" s="3" t="s">
        <v>3756</v>
      </c>
      <c r="C76" t="s">
        <v>382</v>
      </c>
      <c r="D76" t="s">
        <v>338</v>
      </c>
      <c r="E76" t="s">
        <v>549</v>
      </c>
      <c r="F76" t="s">
        <v>322</v>
      </c>
      <c r="G76">
        <v>0</v>
      </c>
      <c r="H76" t="s">
        <v>415</v>
      </c>
      <c r="I76">
        <v>2010</v>
      </c>
      <c r="J76">
        <v>2010</v>
      </c>
      <c r="K76">
        <v>1</v>
      </c>
    </row>
    <row r="77" spans="1:11">
      <c r="A77" t="s">
        <v>3759</v>
      </c>
      <c r="B77" s="3" t="s">
        <v>3758</v>
      </c>
      <c r="C77" t="s">
        <v>382</v>
      </c>
      <c r="D77" t="s">
        <v>338</v>
      </c>
      <c r="E77" t="s">
        <v>549</v>
      </c>
      <c r="F77" t="s">
        <v>322</v>
      </c>
      <c r="G77">
        <v>0</v>
      </c>
      <c r="H77" t="s">
        <v>415</v>
      </c>
      <c r="I77">
        <v>2010</v>
      </c>
      <c r="J77">
        <v>2010</v>
      </c>
      <c r="K77">
        <v>1</v>
      </c>
    </row>
    <row r="78" spans="1:11">
      <c r="A78" t="s">
        <v>3761</v>
      </c>
      <c r="B78" s="3" t="s">
        <v>3760</v>
      </c>
      <c r="C78" t="s">
        <v>382</v>
      </c>
      <c r="D78" t="s">
        <v>338</v>
      </c>
      <c r="E78" t="s">
        <v>549</v>
      </c>
      <c r="F78" t="s">
        <v>322</v>
      </c>
      <c r="G78">
        <v>0</v>
      </c>
      <c r="H78" t="s">
        <v>415</v>
      </c>
      <c r="I78">
        <v>2010</v>
      </c>
      <c r="J78">
        <v>2010</v>
      </c>
      <c r="K78">
        <v>1</v>
      </c>
    </row>
    <row r="79" spans="1:11">
      <c r="A79" t="s">
        <v>3763</v>
      </c>
      <c r="B79" s="3" t="s">
        <v>3762</v>
      </c>
      <c r="C79" t="s">
        <v>382</v>
      </c>
      <c r="D79" t="s">
        <v>338</v>
      </c>
      <c r="E79" t="s">
        <v>549</v>
      </c>
      <c r="F79" t="s">
        <v>322</v>
      </c>
      <c r="G79">
        <v>0</v>
      </c>
      <c r="H79" t="s">
        <v>415</v>
      </c>
      <c r="I79">
        <v>2010</v>
      </c>
      <c r="J79">
        <v>2010</v>
      </c>
      <c r="K79">
        <v>1</v>
      </c>
    </row>
    <row r="80" spans="1:11">
      <c r="A80" t="s">
        <v>3765</v>
      </c>
      <c r="B80" s="3" t="s">
        <v>3764</v>
      </c>
      <c r="C80" t="s">
        <v>382</v>
      </c>
      <c r="D80" t="s">
        <v>338</v>
      </c>
      <c r="E80" t="s">
        <v>549</v>
      </c>
      <c r="F80" t="s">
        <v>322</v>
      </c>
      <c r="G80">
        <v>0</v>
      </c>
      <c r="H80" t="s">
        <v>415</v>
      </c>
      <c r="I80">
        <v>2010</v>
      </c>
      <c r="J80">
        <v>2010</v>
      </c>
      <c r="K80">
        <v>1</v>
      </c>
    </row>
    <row r="81" spans="1:11">
      <c r="A81" t="s">
        <v>3767</v>
      </c>
      <c r="B81" s="3" t="s">
        <v>3766</v>
      </c>
      <c r="C81" t="s">
        <v>382</v>
      </c>
      <c r="D81" t="s">
        <v>338</v>
      </c>
      <c r="E81" t="s">
        <v>549</v>
      </c>
      <c r="F81" t="s">
        <v>322</v>
      </c>
      <c r="G81">
        <v>0</v>
      </c>
      <c r="H81" t="s">
        <v>415</v>
      </c>
      <c r="I81">
        <v>2010</v>
      </c>
      <c r="J81">
        <v>2010</v>
      </c>
      <c r="K81">
        <v>1</v>
      </c>
    </row>
    <row r="82" spans="1:11">
      <c r="A82" t="s">
        <v>3769</v>
      </c>
      <c r="B82" s="3" t="s">
        <v>3768</v>
      </c>
      <c r="C82" t="s">
        <v>382</v>
      </c>
      <c r="D82" t="s">
        <v>338</v>
      </c>
      <c r="E82" t="s">
        <v>549</v>
      </c>
      <c r="F82" t="s">
        <v>322</v>
      </c>
      <c r="G82">
        <v>0</v>
      </c>
      <c r="H82" t="s">
        <v>415</v>
      </c>
      <c r="I82">
        <v>2010</v>
      </c>
      <c r="J82">
        <v>2010</v>
      </c>
      <c r="K82">
        <v>1</v>
      </c>
    </row>
    <row r="83" spans="1:11">
      <c r="A83" t="s">
        <v>3772</v>
      </c>
      <c r="B83" s="3" t="s">
        <v>3771</v>
      </c>
      <c r="C83" t="s">
        <v>382</v>
      </c>
      <c r="D83" t="s">
        <v>338</v>
      </c>
      <c r="E83" t="s">
        <v>549</v>
      </c>
      <c r="F83" t="s">
        <v>322</v>
      </c>
      <c r="G83">
        <v>0</v>
      </c>
      <c r="H83" t="s">
        <v>415</v>
      </c>
      <c r="I83">
        <v>2010</v>
      </c>
      <c r="J83">
        <v>2010</v>
      </c>
      <c r="K83">
        <v>1</v>
      </c>
    </row>
    <row r="84" spans="1:11">
      <c r="A84" t="s">
        <v>3773</v>
      </c>
      <c r="B84" s="3" t="s">
        <v>3770</v>
      </c>
      <c r="C84" t="s">
        <v>382</v>
      </c>
      <c r="D84" t="s">
        <v>338</v>
      </c>
      <c r="E84" t="s">
        <v>549</v>
      </c>
      <c r="F84" t="s">
        <v>322</v>
      </c>
      <c r="G84">
        <v>0</v>
      </c>
      <c r="H84" t="s">
        <v>415</v>
      </c>
      <c r="I84">
        <v>2010</v>
      </c>
      <c r="J84">
        <v>2010</v>
      </c>
      <c r="K84">
        <v>1</v>
      </c>
    </row>
    <row r="85" spans="1:11">
      <c r="A85" t="s">
        <v>3775</v>
      </c>
      <c r="B85" s="3" t="s">
        <v>3774</v>
      </c>
      <c r="C85" t="s">
        <v>382</v>
      </c>
      <c r="D85" t="s">
        <v>338</v>
      </c>
      <c r="E85" t="s">
        <v>549</v>
      </c>
      <c r="F85" t="s">
        <v>322</v>
      </c>
      <c r="G85">
        <v>0</v>
      </c>
      <c r="H85" t="s">
        <v>415</v>
      </c>
      <c r="I85">
        <v>2010</v>
      </c>
      <c r="J85">
        <v>2010</v>
      </c>
      <c r="K85">
        <v>1</v>
      </c>
    </row>
    <row r="86" spans="1:11">
      <c r="A86" t="s">
        <v>3777</v>
      </c>
      <c r="B86" s="3" t="s">
        <v>3776</v>
      </c>
      <c r="C86" t="s">
        <v>382</v>
      </c>
      <c r="D86" t="s">
        <v>338</v>
      </c>
      <c r="E86" t="s">
        <v>549</v>
      </c>
      <c r="F86" t="s">
        <v>322</v>
      </c>
      <c r="G86">
        <v>0</v>
      </c>
      <c r="H86" t="s">
        <v>415</v>
      </c>
      <c r="I86">
        <v>2010</v>
      </c>
      <c r="J86">
        <v>2010</v>
      </c>
      <c r="K86">
        <v>1</v>
      </c>
    </row>
    <row r="87" spans="1:11">
      <c r="A87" t="s">
        <v>3779</v>
      </c>
      <c r="B87" s="3" t="s">
        <v>3778</v>
      </c>
      <c r="C87" t="s">
        <v>382</v>
      </c>
      <c r="D87" t="s">
        <v>338</v>
      </c>
      <c r="E87" t="s">
        <v>549</v>
      </c>
      <c r="F87" t="s">
        <v>322</v>
      </c>
      <c r="G87">
        <v>0</v>
      </c>
      <c r="H87" t="s">
        <v>415</v>
      </c>
      <c r="I87">
        <v>2010</v>
      </c>
      <c r="J87">
        <v>2010</v>
      </c>
      <c r="K87">
        <v>1</v>
      </c>
    </row>
    <row r="88" spans="1:11">
      <c r="A88" t="s">
        <v>3781</v>
      </c>
      <c r="B88" s="3" t="s">
        <v>3780</v>
      </c>
      <c r="C88" t="s">
        <v>382</v>
      </c>
      <c r="D88" t="s">
        <v>338</v>
      </c>
      <c r="E88" t="s">
        <v>549</v>
      </c>
      <c r="F88" t="s">
        <v>322</v>
      </c>
      <c r="G88">
        <v>0</v>
      </c>
      <c r="H88" t="s">
        <v>415</v>
      </c>
      <c r="I88">
        <v>2010</v>
      </c>
      <c r="J88">
        <v>2010</v>
      </c>
      <c r="K88">
        <v>1</v>
      </c>
    </row>
    <row r="89" spans="1:11">
      <c r="A89" t="s">
        <v>3783</v>
      </c>
      <c r="B89" s="3" t="s">
        <v>3782</v>
      </c>
      <c r="C89" t="s">
        <v>382</v>
      </c>
      <c r="D89" t="s">
        <v>338</v>
      </c>
      <c r="E89" t="s">
        <v>549</v>
      </c>
      <c r="F89" t="s">
        <v>322</v>
      </c>
      <c r="G89">
        <v>0</v>
      </c>
      <c r="H89" t="s">
        <v>415</v>
      </c>
      <c r="I89">
        <v>2010</v>
      </c>
      <c r="J89">
        <v>2010</v>
      </c>
      <c r="K89">
        <v>1</v>
      </c>
    </row>
    <row r="90" spans="1:11">
      <c r="A90" t="s">
        <v>3785</v>
      </c>
      <c r="B90" s="3" t="s">
        <v>3784</v>
      </c>
      <c r="C90" t="s">
        <v>382</v>
      </c>
      <c r="D90" t="s">
        <v>338</v>
      </c>
      <c r="E90" t="s">
        <v>549</v>
      </c>
      <c r="F90" t="s">
        <v>322</v>
      </c>
      <c r="G90">
        <v>0</v>
      </c>
      <c r="H90" t="s">
        <v>415</v>
      </c>
      <c r="I90">
        <v>2010</v>
      </c>
      <c r="J90">
        <v>2010</v>
      </c>
      <c r="K90">
        <v>1</v>
      </c>
    </row>
    <row r="91" spans="1:11">
      <c r="A91" t="s">
        <v>3787</v>
      </c>
      <c r="B91" s="3" t="s">
        <v>3786</v>
      </c>
      <c r="C91" t="s">
        <v>382</v>
      </c>
      <c r="D91" t="s">
        <v>338</v>
      </c>
      <c r="E91" t="s">
        <v>549</v>
      </c>
      <c r="F91" t="s">
        <v>322</v>
      </c>
      <c r="G91">
        <v>0</v>
      </c>
      <c r="H91" t="s">
        <v>415</v>
      </c>
      <c r="I91">
        <v>2010</v>
      </c>
      <c r="J91">
        <v>2010</v>
      </c>
      <c r="K91">
        <v>1</v>
      </c>
    </row>
    <row r="92" spans="1:11">
      <c r="A92" t="s">
        <v>3789</v>
      </c>
      <c r="B92" s="3" t="s">
        <v>3788</v>
      </c>
      <c r="C92" t="s">
        <v>382</v>
      </c>
      <c r="D92" t="s">
        <v>338</v>
      </c>
      <c r="E92" t="s">
        <v>549</v>
      </c>
      <c r="F92" t="s">
        <v>322</v>
      </c>
      <c r="G92">
        <v>0</v>
      </c>
      <c r="H92" t="s">
        <v>415</v>
      </c>
      <c r="I92">
        <v>2010</v>
      </c>
      <c r="J92">
        <v>2010</v>
      </c>
      <c r="K92">
        <v>1</v>
      </c>
    </row>
    <row r="93" spans="1:11">
      <c r="A93" t="s">
        <v>3791</v>
      </c>
      <c r="B93" s="3" t="s">
        <v>3790</v>
      </c>
      <c r="C93" t="s">
        <v>382</v>
      </c>
      <c r="D93" t="s">
        <v>338</v>
      </c>
      <c r="E93" t="s">
        <v>549</v>
      </c>
      <c r="F93" t="s">
        <v>322</v>
      </c>
      <c r="G93">
        <v>0</v>
      </c>
      <c r="H93" t="s">
        <v>415</v>
      </c>
      <c r="I93">
        <v>2010</v>
      </c>
      <c r="J93">
        <v>2010</v>
      </c>
      <c r="K93">
        <v>1</v>
      </c>
    </row>
    <row r="94" spans="1:11">
      <c r="A94" t="s">
        <v>3793</v>
      </c>
      <c r="B94" s="3" t="s">
        <v>3792</v>
      </c>
      <c r="C94" t="s">
        <v>382</v>
      </c>
      <c r="D94" t="s">
        <v>338</v>
      </c>
      <c r="E94" t="s">
        <v>549</v>
      </c>
      <c r="F94" t="s">
        <v>322</v>
      </c>
      <c r="G94">
        <v>0</v>
      </c>
      <c r="H94" t="s">
        <v>415</v>
      </c>
      <c r="I94">
        <v>2010</v>
      </c>
      <c r="J94">
        <v>2010</v>
      </c>
      <c r="K94">
        <v>1</v>
      </c>
    </row>
    <row r="95" spans="1:11">
      <c r="A95" t="s">
        <v>3795</v>
      </c>
      <c r="B95" s="3" t="s">
        <v>3794</v>
      </c>
      <c r="C95" t="s">
        <v>382</v>
      </c>
      <c r="D95" t="s">
        <v>338</v>
      </c>
      <c r="E95" t="s">
        <v>549</v>
      </c>
      <c r="F95" t="s">
        <v>322</v>
      </c>
      <c r="G95">
        <v>0</v>
      </c>
      <c r="H95" t="s">
        <v>415</v>
      </c>
      <c r="I95">
        <v>2010</v>
      </c>
      <c r="J95">
        <v>2010</v>
      </c>
      <c r="K95">
        <v>1</v>
      </c>
    </row>
    <row r="96" spans="1:11">
      <c r="A96" t="s">
        <v>3797</v>
      </c>
      <c r="B96" s="3" t="s">
        <v>3796</v>
      </c>
      <c r="C96" t="s">
        <v>382</v>
      </c>
      <c r="D96" t="s">
        <v>338</v>
      </c>
      <c r="E96" t="s">
        <v>549</v>
      </c>
      <c r="F96" t="s">
        <v>322</v>
      </c>
      <c r="G96">
        <v>0</v>
      </c>
      <c r="H96" t="s">
        <v>415</v>
      </c>
      <c r="I96">
        <v>2010</v>
      </c>
      <c r="J96">
        <v>2010</v>
      </c>
      <c r="K96">
        <v>1</v>
      </c>
    </row>
    <row r="97" spans="1:11">
      <c r="A97" t="s">
        <v>3799</v>
      </c>
      <c r="B97" s="3" t="s">
        <v>3798</v>
      </c>
      <c r="C97" t="s">
        <v>382</v>
      </c>
      <c r="D97" t="s">
        <v>338</v>
      </c>
      <c r="E97" t="s">
        <v>549</v>
      </c>
      <c r="F97" t="s">
        <v>322</v>
      </c>
      <c r="G97">
        <v>0</v>
      </c>
      <c r="H97" t="s">
        <v>415</v>
      </c>
      <c r="I97">
        <v>2010</v>
      </c>
      <c r="J97">
        <v>2010</v>
      </c>
      <c r="K97">
        <v>1</v>
      </c>
    </row>
    <row r="98" spans="1:11">
      <c r="A98" t="s">
        <v>3800</v>
      </c>
      <c r="B98" s="3" t="s">
        <v>3754</v>
      </c>
      <c r="C98" t="s">
        <v>382</v>
      </c>
      <c r="D98" t="s">
        <v>338</v>
      </c>
      <c r="E98" t="s">
        <v>549</v>
      </c>
      <c r="F98" t="s">
        <v>322</v>
      </c>
      <c r="G98">
        <v>0</v>
      </c>
      <c r="H98" t="s">
        <v>415</v>
      </c>
      <c r="I98">
        <v>2010</v>
      </c>
      <c r="J98">
        <v>2010</v>
      </c>
      <c r="K98">
        <v>1</v>
      </c>
    </row>
    <row r="99" spans="1:11">
      <c r="A99" t="s">
        <v>3802</v>
      </c>
      <c r="B99" s="3" t="s">
        <v>3801</v>
      </c>
      <c r="C99" t="s">
        <v>382</v>
      </c>
      <c r="D99" t="s">
        <v>338</v>
      </c>
      <c r="E99" t="s">
        <v>549</v>
      </c>
      <c r="F99" t="s">
        <v>322</v>
      </c>
      <c r="G99">
        <v>0</v>
      </c>
      <c r="H99" t="s">
        <v>415</v>
      </c>
      <c r="I99">
        <v>2010</v>
      </c>
      <c r="J99">
        <v>2010</v>
      </c>
      <c r="K99">
        <v>1</v>
      </c>
    </row>
    <row r="100" spans="1:11">
      <c r="A100" t="s">
        <v>3811</v>
      </c>
      <c r="B100" s="3" t="s">
        <v>3803</v>
      </c>
      <c r="C100" t="s">
        <v>382</v>
      </c>
      <c r="D100" t="s">
        <v>338</v>
      </c>
      <c r="E100" t="s">
        <v>549</v>
      </c>
      <c r="F100" t="s">
        <v>322</v>
      </c>
      <c r="G100">
        <v>0</v>
      </c>
      <c r="H100" t="s">
        <v>415</v>
      </c>
      <c r="I100">
        <v>2010</v>
      </c>
      <c r="J100">
        <v>2010</v>
      </c>
      <c r="K100">
        <v>1</v>
      </c>
    </row>
    <row r="101" spans="1:11">
      <c r="A101" t="s">
        <v>3812</v>
      </c>
      <c r="B101" s="3" t="s">
        <v>3804</v>
      </c>
      <c r="C101" t="s">
        <v>382</v>
      </c>
      <c r="D101" t="s">
        <v>338</v>
      </c>
      <c r="E101" t="s">
        <v>549</v>
      </c>
      <c r="F101" t="s">
        <v>322</v>
      </c>
      <c r="G101">
        <v>0</v>
      </c>
      <c r="H101" t="s">
        <v>415</v>
      </c>
      <c r="I101">
        <v>2010</v>
      </c>
      <c r="J101">
        <v>2010</v>
      </c>
      <c r="K101">
        <v>1</v>
      </c>
    </row>
    <row r="102" spans="1:11">
      <c r="A102" t="s">
        <v>3813</v>
      </c>
      <c r="B102" s="3" t="s">
        <v>3805</v>
      </c>
      <c r="C102" t="s">
        <v>382</v>
      </c>
      <c r="D102" t="s">
        <v>338</v>
      </c>
      <c r="E102" t="s">
        <v>549</v>
      </c>
      <c r="F102" t="s">
        <v>322</v>
      </c>
      <c r="G102">
        <v>0</v>
      </c>
      <c r="H102" t="s">
        <v>415</v>
      </c>
      <c r="I102">
        <v>2010</v>
      </c>
      <c r="J102">
        <v>2010</v>
      </c>
      <c r="K102">
        <v>1</v>
      </c>
    </row>
    <row r="103" spans="1:11">
      <c r="A103" t="s">
        <v>3814</v>
      </c>
      <c r="B103" s="3" t="s">
        <v>3806</v>
      </c>
      <c r="C103" t="s">
        <v>382</v>
      </c>
      <c r="D103" t="s">
        <v>338</v>
      </c>
      <c r="E103" t="s">
        <v>549</v>
      </c>
      <c r="F103" t="s">
        <v>322</v>
      </c>
      <c r="G103">
        <v>0</v>
      </c>
      <c r="H103" t="s">
        <v>415</v>
      </c>
      <c r="I103">
        <v>2010</v>
      </c>
      <c r="J103">
        <v>2010</v>
      </c>
      <c r="K103">
        <v>1</v>
      </c>
    </row>
    <row r="104" spans="1:11">
      <c r="A104" t="s">
        <v>3815</v>
      </c>
      <c r="B104" s="3" t="s">
        <v>3807</v>
      </c>
      <c r="C104" t="s">
        <v>382</v>
      </c>
      <c r="D104" t="s">
        <v>338</v>
      </c>
      <c r="E104" t="s">
        <v>549</v>
      </c>
      <c r="F104" t="s">
        <v>322</v>
      </c>
      <c r="G104">
        <v>0</v>
      </c>
      <c r="H104" t="s">
        <v>415</v>
      </c>
      <c r="I104">
        <v>2010</v>
      </c>
      <c r="J104">
        <v>2010</v>
      </c>
      <c r="K104">
        <v>1</v>
      </c>
    </row>
    <row r="105" spans="1:11">
      <c r="A105" t="s">
        <v>3816</v>
      </c>
      <c r="B105" s="3" t="s">
        <v>3808</v>
      </c>
      <c r="C105" t="s">
        <v>382</v>
      </c>
      <c r="D105" t="s">
        <v>338</v>
      </c>
      <c r="E105" t="s">
        <v>549</v>
      </c>
      <c r="F105" t="s">
        <v>322</v>
      </c>
      <c r="G105">
        <v>0</v>
      </c>
      <c r="H105" t="s">
        <v>415</v>
      </c>
      <c r="I105">
        <v>2010</v>
      </c>
      <c r="J105">
        <v>2010</v>
      </c>
      <c r="K105">
        <v>1</v>
      </c>
    </row>
    <row r="106" spans="1:11">
      <c r="A106" t="s">
        <v>3817</v>
      </c>
      <c r="B106" s="3" t="s">
        <v>3809</v>
      </c>
      <c r="C106" t="s">
        <v>382</v>
      </c>
      <c r="D106" t="s">
        <v>338</v>
      </c>
      <c r="E106" t="s">
        <v>549</v>
      </c>
      <c r="F106" t="s">
        <v>322</v>
      </c>
      <c r="G106">
        <v>0</v>
      </c>
      <c r="H106" t="s">
        <v>415</v>
      </c>
      <c r="I106">
        <v>2010</v>
      </c>
      <c r="J106">
        <v>2010</v>
      </c>
      <c r="K106">
        <v>1</v>
      </c>
    </row>
    <row r="107" spans="1:11">
      <c r="A107" t="s">
        <v>3818</v>
      </c>
      <c r="B107" s="3" t="s">
        <v>3810</v>
      </c>
      <c r="C107" t="s">
        <v>382</v>
      </c>
      <c r="D107" t="s">
        <v>338</v>
      </c>
      <c r="E107" t="s">
        <v>549</v>
      </c>
      <c r="F107" t="s">
        <v>322</v>
      </c>
      <c r="G107">
        <v>0</v>
      </c>
      <c r="H107" t="s">
        <v>415</v>
      </c>
      <c r="I107">
        <v>2010</v>
      </c>
      <c r="J107">
        <v>2010</v>
      </c>
      <c r="K107">
        <v>1</v>
      </c>
    </row>
    <row r="109" spans="1:11">
      <c r="A109" s="15" t="s">
        <v>502</v>
      </c>
    </row>
    <row r="110" spans="1:11">
      <c r="A110" t="s">
        <v>3580</v>
      </c>
      <c r="B110" t="s">
        <v>3581</v>
      </c>
      <c r="C110" t="s">
        <v>300</v>
      </c>
      <c r="D110" t="s">
        <v>310</v>
      </c>
      <c r="E110" t="s">
        <v>310</v>
      </c>
      <c r="F110" t="s">
        <v>303</v>
      </c>
      <c r="G110" t="s">
        <v>310</v>
      </c>
      <c r="H110" t="s">
        <v>310</v>
      </c>
      <c r="I110">
        <v>2010</v>
      </c>
      <c r="J110">
        <v>2010</v>
      </c>
      <c r="K110">
        <v>1</v>
      </c>
    </row>
    <row r="111" spans="1:11">
      <c r="A111" t="s">
        <v>3582</v>
      </c>
      <c r="B111" t="s">
        <v>525</v>
      </c>
      <c r="C111" t="s">
        <v>300</v>
      </c>
      <c r="D111" t="s">
        <v>310</v>
      </c>
      <c r="E111" t="s">
        <v>310</v>
      </c>
      <c r="F111" t="s">
        <v>303</v>
      </c>
      <c r="G111" t="s">
        <v>310</v>
      </c>
      <c r="H111" t="s">
        <v>310</v>
      </c>
      <c r="I111">
        <v>2010</v>
      </c>
      <c r="J111">
        <v>2010</v>
      </c>
      <c r="K111">
        <v>1</v>
      </c>
    </row>
    <row r="112" spans="1:11">
      <c r="A112" t="s">
        <v>3584</v>
      </c>
      <c r="B112" t="s">
        <v>3583</v>
      </c>
      <c r="C112" t="s">
        <v>300</v>
      </c>
      <c r="D112" t="s">
        <v>310</v>
      </c>
      <c r="E112" t="s">
        <v>310</v>
      </c>
      <c r="F112" t="s">
        <v>303</v>
      </c>
      <c r="G112" t="s">
        <v>310</v>
      </c>
      <c r="H112" t="s">
        <v>310</v>
      </c>
      <c r="I112">
        <v>2010</v>
      </c>
      <c r="J112">
        <v>2010</v>
      </c>
      <c r="K112">
        <v>1</v>
      </c>
    </row>
    <row r="113" spans="1:12">
      <c r="A113" t="s">
        <v>3711</v>
      </c>
      <c r="B113" t="s">
        <v>3710</v>
      </c>
      <c r="C113" t="s">
        <v>300</v>
      </c>
      <c r="D113" t="s">
        <v>310</v>
      </c>
      <c r="E113" t="s">
        <v>310</v>
      </c>
      <c r="F113" t="s">
        <v>322</v>
      </c>
      <c r="G113" t="s">
        <v>310</v>
      </c>
      <c r="H113" t="s">
        <v>310</v>
      </c>
      <c r="I113">
        <v>2010</v>
      </c>
      <c r="J113">
        <v>2010</v>
      </c>
      <c r="K113">
        <v>1</v>
      </c>
    </row>
    <row r="114" spans="1:12">
      <c r="A114" t="s">
        <v>3713</v>
      </c>
      <c r="B114" t="s">
        <v>3712</v>
      </c>
      <c r="C114" t="s">
        <v>300</v>
      </c>
      <c r="D114" t="s">
        <v>310</v>
      </c>
      <c r="E114" t="s">
        <v>310</v>
      </c>
      <c r="F114" t="s">
        <v>303</v>
      </c>
      <c r="G114" t="s">
        <v>310</v>
      </c>
      <c r="H114" t="s">
        <v>310</v>
      </c>
      <c r="I114">
        <v>2010</v>
      </c>
      <c r="J114">
        <v>2010</v>
      </c>
      <c r="K114">
        <v>1</v>
      </c>
    </row>
    <row r="116" spans="1:12">
      <c r="A116" s="14" t="s">
        <v>3819</v>
      </c>
    </row>
    <row r="117" spans="1:12">
      <c r="A117" t="s">
        <v>3870</v>
      </c>
      <c r="B117" t="s">
        <v>4131</v>
      </c>
      <c r="C117" t="s">
        <v>382</v>
      </c>
      <c r="D117" t="s">
        <v>310</v>
      </c>
      <c r="E117" t="s">
        <v>310</v>
      </c>
      <c r="F117" t="s">
        <v>303</v>
      </c>
      <c r="G117" t="s">
        <v>310</v>
      </c>
      <c r="H117" t="s">
        <v>310</v>
      </c>
      <c r="I117">
        <v>2010</v>
      </c>
      <c r="J117">
        <v>2010</v>
      </c>
      <c r="K117">
        <v>1</v>
      </c>
    </row>
    <row r="118" spans="1:12">
      <c r="A118" t="s">
        <v>3871</v>
      </c>
      <c r="B118" t="s">
        <v>4132</v>
      </c>
      <c r="C118" t="s">
        <v>382</v>
      </c>
      <c r="D118" t="s">
        <v>310</v>
      </c>
      <c r="E118" t="s">
        <v>310</v>
      </c>
      <c r="F118" t="s">
        <v>322</v>
      </c>
      <c r="G118">
        <v>0</v>
      </c>
      <c r="H118">
        <v>100</v>
      </c>
      <c r="I118">
        <v>2010</v>
      </c>
      <c r="J118">
        <v>2010</v>
      </c>
      <c r="K118">
        <v>1</v>
      </c>
    </row>
    <row r="119" spans="1:12">
      <c r="A119" t="s">
        <v>3872</v>
      </c>
      <c r="B119" t="s">
        <v>4133</v>
      </c>
      <c r="C119" t="s">
        <v>334</v>
      </c>
      <c r="D119" t="s">
        <v>338</v>
      </c>
      <c r="E119" t="s">
        <v>549</v>
      </c>
      <c r="F119" t="s">
        <v>322</v>
      </c>
      <c r="G119">
        <v>0</v>
      </c>
      <c r="H119" t="s">
        <v>415</v>
      </c>
      <c r="I119">
        <v>2010</v>
      </c>
      <c r="J119">
        <v>2010</v>
      </c>
      <c r="K119">
        <v>1</v>
      </c>
    </row>
    <row r="120" spans="1:12">
      <c r="A120" t="s">
        <v>3873</v>
      </c>
      <c r="B120" s="3" t="s">
        <v>4134</v>
      </c>
      <c r="C120" t="s">
        <v>382</v>
      </c>
      <c r="D120" t="s">
        <v>338</v>
      </c>
      <c r="E120" t="s">
        <v>549</v>
      </c>
      <c r="F120" t="s">
        <v>322</v>
      </c>
      <c r="G120">
        <v>0</v>
      </c>
      <c r="H120" t="s">
        <v>415</v>
      </c>
      <c r="I120">
        <v>2010</v>
      </c>
      <c r="J120">
        <v>2010</v>
      </c>
      <c r="K120">
        <v>1</v>
      </c>
    </row>
    <row r="121" spans="1:12">
      <c r="A121" t="s">
        <v>3874</v>
      </c>
      <c r="B121" s="3" t="s">
        <v>4135</v>
      </c>
      <c r="C121" t="s">
        <v>382</v>
      </c>
      <c r="D121" t="s">
        <v>338</v>
      </c>
      <c r="E121" t="s">
        <v>549</v>
      </c>
      <c r="F121" t="s">
        <v>303</v>
      </c>
      <c r="G121" t="s">
        <v>3638</v>
      </c>
      <c r="H121" t="s">
        <v>3599</v>
      </c>
      <c r="I121">
        <v>2010</v>
      </c>
      <c r="J121">
        <v>2010</v>
      </c>
      <c r="K121">
        <v>1</v>
      </c>
    </row>
    <row r="122" spans="1:12">
      <c r="A122" t="s">
        <v>3875</v>
      </c>
      <c r="B122" t="s">
        <v>4136</v>
      </c>
      <c r="C122" t="s">
        <v>382</v>
      </c>
      <c r="D122" t="s">
        <v>338</v>
      </c>
      <c r="E122" t="s">
        <v>549</v>
      </c>
      <c r="F122" t="s">
        <v>322</v>
      </c>
      <c r="G122">
        <v>0</v>
      </c>
      <c r="H122" t="s">
        <v>415</v>
      </c>
      <c r="I122">
        <v>2010</v>
      </c>
      <c r="J122">
        <v>2010</v>
      </c>
      <c r="K122">
        <v>1</v>
      </c>
    </row>
    <row r="123" spans="1:12">
      <c r="A123" t="s">
        <v>3876</v>
      </c>
      <c r="B123" s="3" t="s">
        <v>4137</v>
      </c>
      <c r="C123" t="s">
        <v>334</v>
      </c>
      <c r="D123" t="s">
        <v>3836</v>
      </c>
      <c r="E123" t="s">
        <v>549</v>
      </c>
      <c r="F123" t="s">
        <v>322</v>
      </c>
      <c r="G123">
        <v>0</v>
      </c>
      <c r="H123" t="s">
        <v>415</v>
      </c>
      <c r="I123">
        <v>2010</v>
      </c>
      <c r="J123">
        <v>2010</v>
      </c>
      <c r="K123">
        <v>1</v>
      </c>
      <c r="L123" t="s">
        <v>3835</v>
      </c>
    </row>
    <row r="124" spans="1:12">
      <c r="A124" t="s">
        <v>3877</v>
      </c>
      <c r="B124" s="3" t="s">
        <v>4138</v>
      </c>
      <c r="C124" t="s">
        <v>334</v>
      </c>
      <c r="D124" t="s">
        <v>3836</v>
      </c>
      <c r="E124" t="s">
        <v>549</v>
      </c>
      <c r="F124" t="s">
        <v>303</v>
      </c>
      <c r="G124" t="s">
        <v>3638</v>
      </c>
      <c r="H124" t="s">
        <v>3599</v>
      </c>
      <c r="I124">
        <v>2010</v>
      </c>
      <c r="J124">
        <v>2010</v>
      </c>
      <c r="K124">
        <v>1</v>
      </c>
    </row>
    <row r="125" spans="1:12">
      <c r="A125" t="s">
        <v>3878</v>
      </c>
      <c r="B125" s="3" t="s">
        <v>4139</v>
      </c>
      <c r="C125" t="s">
        <v>300</v>
      </c>
      <c r="D125" t="s">
        <v>310</v>
      </c>
      <c r="E125" t="s">
        <v>310</v>
      </c>
      <c r="F125" t="s">
        <v>303</v>
      </c>
      <c r="G125" t="s">
        <v>310</v>
      </c>
      <c r="H125" t="s">
        <v>310</v>
      </c>
      <c r="I125">
        <v>2010</v>
      </c>
      <c r="J125">
        <v>2010</v>
      </c>
      <c r="K125">
        <v>1</v>
      </c>
    </row>
    <row r="126" spans="1:12">
      <c r="A126" t="s">
        <v>3879</v>
      </c>
      <c r="B126" s="3" t="s">
        <v>4140</v>
      </c>
      <c r="C126" t="s">
        <v>382</v>
      </c>
      <c r="D126" t="s">
        <v>338</v>
      </c>
      <c r="E126" t="s">
        <v>549</v>
      </c>
      <c r="F126" t="s">
        <v>322</v>
      </c>
      <c r="G126">
        <v>0</v>
      </c>
      <c r="H126" t="s">
        <v>415</v>
      </c>
      <c r="I126">
        <v>2010</v>
      </c>
      <c r="J126">
        <v>2010</v>
      </c>
      <c r="K126">
        <v>1</v>
      </c>
    </row>
    <row r="127" spans="1:12">
      <c r="A127" t="s">
        <v>3880</v>
      </c>
      <c r="B127" s="3" t="s">
        <v>4141</v>
      </c>
      <c r="C127" t="s">
        <v>382</v>
      </c>
      <c r="D127" t="s">
        <v>338</v>
      </c>
      <c r="E127" t="s">
        <v>549</v>
      </c>
      <c r="F127" t="s">
        <v>303</v>
      </c>
      <c r="G127" t="s">
        <v>3638</v>
      </c>
      <c r="H127" t="s">
        <v>3599</v>
      </c>
      <c r="I127">
        <v>2010</v>
      </c>
      <c r="J127">
        <v>2010</v>
      </c>
      <c r="K127">
        <v>1</v>
      </c>
    </row>
    <row r="128" spans="1:12">
      <c r="A128" t="s">
        <v>3881</v>
      </c>
      <c r="B128" s="3" t="s">
        <v>4142</v>
      </c>
      <c r="C128" t="s">
        <v>300</v>
      </c>
      <c r="D128" t="s">
        <v>310</v>
      </c>
      <c r="E128" t="s">
        <v>310</v>
      </c>
      <c r="F128" t="s">
        <v>303</v>
      </c>
      <c r="G128" t="s">
        <v>310</v>
      </c>
      <c r="H128" t="s">
        <v>310</v>
      </c>
      <c r="I128">
        <v>2010</v>
      </c>
      <c r="J128">
        <v>2010</v>
      </c>
      <c r="K128">
        <v>1</v>
      </c>
    </row>
    <row r="129" spans="1:11">
      <c r="A129" t="s">
        <v>3882</v>
      </c>
      <c r="B129" s="3" t="s">
        <v>4143</v>
      </c>
      <c r="C129" t="s">
        <v>334</v>
      </c>
      <c r="D129" t="s">
        <v>589</v>
      </c>
      <c r="E129" t="s">
        <v>549</v>
      </c>
      <c r="F129" t="s">
        <v>322</v>
      </c>
      <c r="G129">
        <v>0</v>
      </c>
      <c r="H129" s="45">
        <v>99999995</v>
      </c>
      <c r="I129">
        <v>2010</v>
      </c>
      <c r="J129">
        <v>2010</v>
      </c>
      <c r="K129">
        <v>1</v>
      </c>
    </row>
    <row r="130" spans="1:11">
      <c r="A130" t="s">
        <v>3883</v>
      </c>
      <c r="B130" s="3" t="s">
        <v>4144</v>
      </c>
      <c r="C130" t="s">
        <v>334</v>
      </c>
      <c r="D130" t="s">
        <v>589</v>
      </c>
      <c r="E130" t="s">
        <v>549</v>
      </c>
      <c r="F130" t="s">
        <v>322</v>
      </c>
      <c r="G130">
        <v>0</v>
      </c>
      <c r="H130" s="45">
        <v>99999995</v>
      </c>
      <c r="I130">
        <v>2010</v>
      </c>
      <c r="J130">
        <v>2010</v>
      </c>
      <c r="K130">
        <v>1</v>
      </c>
    </row>
    <row r="131" spans="1:11">
      <c r="A131" t="s">
        <v>3884</v>
      </c>
      <c r="B131" t="s">
        <v>4145</v>
      </c>
      <c r="C131" t="s">
        <v>334</v>
      </c>
      <c r="D131" t="s">
        <v>589</v>
      </c>
      <c r="E131" t="s">
        <v>549</v>
      </c>
      <c r="F131" t="s">
        <v>322</v>
      </c>
      <c r="G131">
        <v>0</v>
      </c>
      <c r="H131" s="45">
        <v>99999995</v>
      </c>
      <c r="I131">
        <v>2010</v>
      </c>
      <c r="J131">
        <v>2010</v>
      </c>
      <c r="K131">
        <v>1</v>
      </c>
    </row>
    <row r="132" spans="1:11">
      <c r="A132" t="s">
        <v>3885</v>
      </c>
      <c r="B132" t="s">
        <v>4146</v>
      </c>
      <c r="C132" t="s">
        <v>334</v>
      </c>
      <c r="D132" t="s">
        <v>589</v>
      </c>
      <c r="E132" t="s">
        <v>549</v>
      </c>
      <c r="F132" t="s">
        <v>322</v>
      </c>
      <c r="G132">
        <v>0</v>
      </c>
      <c r="H132" s="45">
        <v>99999995</v>
      </c>
      <c r="I132">
        <v>2010</v>
      </c>
      <c r="J132">
        <v>2010</v>
      </c>
      <c r="K132">
        <v>1</v>
      </c>
    </row>
    <row r="133" spans="1:11">
      <c r="A133" t="s">
        <v>3886</v>
      </c>
      <c r="B133" t="s">
        <v>4147</v>
      </c>
      <c r="C133" t="s">
        <v>334</v>
      </c>
      <c r="D133" t="s">
        <v>589</v>
      </c>
      <c r="E133" t="s">
        <v>549</v>
      </c>
      <c r="F133" t="s">
        <v>322</v>
      </c>
      <c r="G133">
        <v>0</v>
      </c>
      <c r="H133" t="s">
        <v>415</v>
      </c>
      <c r="I133">
        <v>2010</v>
      </c>
      <c r="J133">
        <v>2010</v>
      </c>
      <c r="K133">
        <v>1</v>
      </c>
    </row>
    <row r="134" spans="1:11">
      <c r="A134" t="s">
        <v>3887</v>
      </c>
      <c r="B134" t="s">
        <v>4148</v>
      </c>
      <c r="C134" t="s">
        <v>300</v>
      </c>
      <c r="D134" t="s">
        <v>310</v>
      </c>
      <c r="E134" t="s">
        <v>310</v>
      </c>
      <c r="F134" t="s">
        <v>303</v>
      </c>
      <c r="G134" t="s">
        <v>310</v>
      </c>
      <c r="H134" t="s">
        <v>310</v>
      </c>
      <c r="I134">
        <v>2010</v>
      </c>
      <c r="J134">
        <v>2010</v>
      </c>
      <c r="K134">
        <v>1</v>
      </c>
    </row>
    <row r="135" spans="1:11">
      <c r="A135" t="s">
        <v>3888</v>
      </c>
      <c r="B135" t="s">
        <v>4149</v>
      </c>
      <c r="C135" t="s">
        <v>334</v>
      </c>
      <c r="D135" t="s">
        <v>338</v>
      </c>
      <c r="E135" t="s">
        <v>549</v>
      </c>
      <c r="F135" t="s">
        <v>322</v>
      </c>
      <c r="G135">
        <v>0</v>
      </c>
      <c r="H135" s="45">
        <v>99999995</v>
      </c>
      <c r="I135">
        <v>2010</v>
      </c>
      <c r="J135">
        <v>2010</v>
      </c>
      <c r="K135">
        <v>1</v>
      </c>
    </row>
    <row r="136" spans="1:11">
      <c r="A136" t="s">
        <v>3889</v>
      </c>
      <c r="B136" t="s">
        <v>4150</v>
      </c>
      <c r="C136" t="s">
        <v>334</v>
      </c>
      <c r="D136" t="s">
        <v>338</v>
      </c>
      <c r="E136" t="s">
        <v>549</v>
      </c>
      <c r="F136" t="s">
        <v>322</v>
      </c>
      <c r="G136">
        <v>0</v>
      </c>
      <c r="H136" s="45">
        <v>99999995</v>
      </c>
      <c r="I136">
        <v>2010</v>
      </c>
      <c r="J136">
        <v>2010</v>
      </c>
      <c r="K136">
        <v>1</v>
      </c>
    </row>
    <row r="137" spans="1:11">
      <c r="A137" t="s">
        <v>3890</v>
      </c>
      <c r="B137" t="s">
        <v>4151</v>
      </c>
      <c r="C137" t="s">
        <v>334</v>
      </c>
      <c r="D137" t="s">
        <v>338</v>
      </c>
      <c r="E137" t="s">
        <v>549</v>
      </c>
      <c r="F137" t="s">
        <v>322</v>
      </c>
      <c r="G137">
        <v>0</v>
      </c>
      <c r="H137" s="45">
        <v>99999995</v>
      </c>
      <c r="I137">
        <v>2010</v>
      </c>
      <c r="J137">
        <v>2010</v>
      </c>
      <c r="K137">
        <v>1</v>
      </c>
    </row>
    <row r="138" spans="1:11">
      <c r="A138" t="s">
        <v>3891</v>
      </c>
      <c r="B138" t="s">
        <v>4152</v>
      </c>
      <c r="C138" t="s">
        <v>334</v>
      </c>
      <c r="D138" t="s">
        <v>338</v>
      </c>
      <c r="E138" t="s">
        <v>549</v>
      </c>
      <c r="F138" t="s">
        <v>322</v>
      </c>
      <c r="G138">
        <v>0</v>
      </c>
      <c r="H138" s="45">
        <v>99999995</v>
      </c>
      <c r="I138">
        <v>2010</v>
      </c>
      <c r="J138">
        <v>2010</v>
      </c>
      <c r="K138">
        <v>1</v>
      </c>
    </row>
    <row r="139" spans="1:11">
      <c r="A139" t="s">
        <v>3892</v>
      </c>
      <c r="B139" t="s">
        <v>4153</v>
      </c>
      <c r="C139" t="s">
        <v>334</v>
      </c>
      <c r="D139" t="s">
        <v>338</v>
      </c>
      <c r="E139" t="s">
        <v>549</v>
      </c>
      <c r="F139" t="s">
        <v>322</v>
      </c>
      <c r="G139">
        <v>0</v>
      </c>
      <c r="H139" s="45">
        <v>99999995</v>
      </c>
      <c r="I139">
        <v>2010</v>
      </c>
      <c r="J139">
        <v>2010</v>
      </c>
      <c r="K139">
        <v>1</v>
      </c>
    </row>
    <row r="140" spans="1:11">
      <c r="A140" t="s">
        <v>3893</v>
      </c>
      <c r="B140" s="3" t="s">
        <v>4154</v>
      </c>
      <c r="C140" t="s">
        <v>334</v>
      </c>
      <c r="D140" t="s">
        <v>338</v>
      </c>
      <c r="E140" t="s">
        <v>549</v>
      </c>
      <c r="F140" t="s">
        <v>303</v>
      </c>
      <c r="G140" s="11" t="s">
        <v>3837</v>
      </c>
      <c r="H140" s="46" t="s">
        <v>3838</v>
      </c>
      <c r="I140">
        <v>2010</v>
      </c>
      <c r="J140">
        <v>2010</v>
      </c>
      <c r="K140">
        <v>1</v>
      </c>
    </row>
    <row r="141" spans="1:11">
      <c r="A141" t="s">
        <v>3894</v>
      </c>
      <c r="B141" s="3" t="s">
        <v>4155</v>
      </c>
      <c r="C141" t="s">
        <v>334</v>
      </c>
      <c r="D141" t="s">
        <v>338</v>
      </c>
      <c r="E141" t="s">
        <v>549</v>
      </c>
      <c r="F141" t="s">
        <v>303</v>
      </c>
      <c r="G141" s="11" t="s">
        <v>3837</v>
      </c>
      <c r="H141" s="46" t="s">
        <v>3838</v>
      </c>
      <c r="I141">
        <v>2010</v>
      </c>
      <c r="J141">
        <v>2010</v>
      </c>
      <c r="K141">
        <v>1</v>
      </c>
    </row>
    <row r="142" spans="1:11">
      <c r="A142" t="s">
        <v>3895</v>
      </c>
      <c r="B142" s="3" t="s">
        <v>4156</v>
      </c>
      <c r="C142" t="s">
        <v>334</v>
      </c>
      <c r="D142" t="s">
        <v>310</v>
      </c>
      <c r="E142" t="s">
        <v>310</v>
      </c>
      <c r="F142" t="s">
        <v>303</v>
      </c>
      <c r="G142" t="s">
        <v>310</v>
      </c>
      <c r="H142" t="s">
        <v>310</v>
      </c>
      <c r="I142">
        <v>2010</v>
      </c>
      <c r="J142">
        <v>2010</v>
      </c>
      <c r="K142">
        <v>1</v>
      </c>
    </row>
    <row r="143" spans="1:11">
      <c r="A143" t="s">
        <v>3896</v>
      </c>
      <c r="B143" s="3" t="s">
        <v>4157</v>
      </c>
      <c r="C143" t="s">
        <v>334</v>
      </c>
      <c r="D143" t="s">
        <v>3839</v>
      </c>
      <c r="E143" t="s">
        <v>549</v>
      </c>
      <c r="F143" t="s">
        <v>322</v>
      </c>
      <c r="G143">
        <v>0</v>
      </c>
      <c r="H143" s="45" t="s">
        <v>415</v>
      </c>
      <c r="I143">
        <v>2010</v>
      </c>
      <c r="J143">
        <v>2010</v>
      </c>
      <c r="K143">
        <v>1</v>
      </c>
    </row>
    <row r="144" spans="1:11">
      <c r="A144" t="s">
        <v>3897</v>
      </c>
      <c r="B144" t="s">
        <v>4158</v>
      </c>
      <c r="C144" t="s">
        <v>300</v>
      </c>
      <c r="D144" t="s">
        <v>310</v>
      </c>
      <c r="E144" t="s">
        <v>310</v>
      </c>
      <c r="F144" t="s">
        <v>303</v>
      </c>
      <c r="G144" t="s">
        <v>310</v>
      </c>
      <c r="H144" t="s">
        <v>310</v>
      </c>
      <c r="I144">
        <v>2010</v>
      </c>
      <c r="J144">
        <v>2010</v>
      </c>
      <c r="K144">
        <v>1</v>
      </c>
    </row>
    <row r="145" spans="1:12">
      <c r="A145" t="s">
        <v>3898</v>
      </c>
      <c r="B145" t="s">
        <v>4159</v>
      </c>
      <c r="C145" t="s">
        <v>334</v>
      </c>
      <c r="D145" t="s">
        <v>310</v>
      </c>
      <c r="E145" t="s">
        <v>310</v>
      </c>
      <c r="F145" t="s">
        <v>303</v>
      </c>
      <c r="G145" t="s">
        <v>310</v>
      </c>
      <c r="H145" t="s">
        <v>310</v>
      </c>
      <c r="I145">
        <v>2010</v>
      </c>
      <c r="J145">
        <v>2010</v>
      </c>
      <c r="K145">
        <v>1</v>
      </c>
    </row>
    <row r="146" spans="1:12">
      <c r="A146" t="s">
        <v>3899</v>
      </c>
      <c r="B146" s="3" t="s">
        <v>4160</v>
      </c>
      <c r="C146" t="s">
        <v>334</v>
      </c>
      <c r="D146" t="s">
        <v>589</v>
      </c>
      <c r="E146" t="s">
        <v>549</v>
      </c>
      <c r="F146" t="s">
        <v>322</v>
      </c>
      <c r="G146">
        <v>0</v>
      </c>
      <c r="H146" s="45" t="s">
        <v>415</v>
      </c>
      <c r="I146">
        <v>2010</v>
      </c>
      <c r="J146">
        <v>2010</v>
      </c>
      <c r="K146">
        <v>1</v>
      </c>
    </row>
    <row r="147" spans="1:12">
      <c r="A147" t="s">
        <v>3900</v>
      </c>
      <c r="B147" s="3" t="s">
        <v>4161</v>
      </c>
      <c r="C147" t="s">
        <v>334</v>
      </c>
      <c r="D147" t="s">
        <v>589</v>
      </c>
      <c r="E147" t="s">
        <v>549</v>
      </c>
      <c r="F147" t="s">
        <v>322</v>
      </c>
      <c r="G147">
        <v>0</v>
      </c>
      <c r="H147" s="45" t="s">
        <v>415</v>
      </c>
      <c r="I147">
        <v>2010</v>
      </c>
      <c r="J147">
        <v>2010</v>
      </c>
      <c r="K147">
        <v>1</v>
      </c>
    </row>
    <row r="148" spans="1:12">
      <c r="A148" t="s">
        <v>3901</v>
      </c>
      <c r="B148" s="3" t="s">
        <v>4162</v>
      </c>
      <c r="C148" t="s">
        <v>300</v>
      </c>
      <c r="D148" t="s">
        <v>310</v>
      </c>
      <c r="E148" t="s">
        <v>310</v>
      </c>
      <c r="F148" t="s">
        <v>303</v>
      </c>
      <c r="G148" t="s">
        <v>310</v>
      </c>
      <c r="H148" t="s">
        <v>310</v>
      </c>
      <c r="I148">
        <v>2010</v>
      </c>
      <c r="J148">
        <v>2010</v>
      </c>
      <c r="K148">
        <v>1</v>
      </c>
    </row>
    <row r="149" spans="1:12">
      <c r="A149" t="s">
        <v>3902</v>
      </c>
      <c r="B149" s="3" t="s">
        <v>4163</v>
      </c>
      <c r="C149" t="s">
        <v>334</v>
      </c>
      <c r="D149" t="s">
        <v>589</v>
      </c>
      <c r="E149" t="s">
        <v>549</v>
      </c>
      <c r="F149" t="s">
        <v>303</v>
      </c>
      <c r="G149" t="s">
        <v>3657</v>
      </c>
      <c r="H149" t="s">
        <v>3658</v>
      </c>
      <c r="I149">
        <v>2010</v>
      </c>
      <c r="J149">
        <v>2010</v>
      </c>
      <c r="K149">
        <v>1</v>
      </c>
    </row>
    <row r="150" spans="1:12">
      <c r="A150" t="s">
        <v>3903</v>
      </c>
      <c r="B150" s="3" t="s">
        <v>4164</v>
      </c>
      <c r="C150" t="s">
        <v>334</v>
      </c>
      <c r="D150" t="s">
        <v>589</v>
      </c>
      <c r="E150" t="s">
        <v>549</v>
      </c>
      <c r="F150" t="s">
        <v>303</v>
      </c>
      <c r="G150" t="s">
        <v>3840</v>
      </c>
      <c r="H150" t="s">
        <v>3694</v>
      </c>
      <c r="I150">
        <v>2010</v>
      </c>
      <c r="J150">
        <v>2010</v>
      </c>
      <c r="K150">
        <v>1</v>
      </c>
    </row>
    <row r="151" spans="1:12">
      <c r="A151" t="s">
        <v>3904</v>
      </c>
      <c r="B151" s="3" t="s">
        <v>4165</v>
      </c>
      <c r="C151" t="s">
        <v>334</v>
      </c>
      <c r="D151" t="s">
        <v>338</v>
      </c>
      <c r="E151" t="s">
        <v>549</v>
      </c>
      <c r="F151" t="s">
        <v>322</v>
      </c>
      <c r="G151">
        <v>0</v>
      </c>
      <c r="H151" s="45" t="s">
        <v>415</v>
      </c>
      <c r="I151">
        <v>2010</v>
      </c>
      <c r="J151">
        <v>2010</v>
      </c>
      <c r="K151">
        <v>1</v>
      </c>
    </row>
    <row r="152" spans="1:12">
      <c r="A152" t="s">
        <v>3905</v>
      </c>
      <c r="B152" s="3" t="s">
        <v>4166</v>
      </c>
      <c r="C152" t="s">
        <v>300</v>
      </c>
      <c r="D152" t="s">
        <v>310</v>
      </c>
      <c r="E152" t="s">
        <v>310</v>
      </c>
      <c r="F152" t="s">
        <v>303</v>
      </c>
      <c r="G152" t="s">
        <v>310</v>
      </c>
      <c r="H152" t="s">
        <v>310</v>
      </c>
      <c r="I152">
        <v>2010</v>
      </c>
      <c r="J152">
        <v>2010</v>
      </c>
      <c r="K152">
        <v>1</v>
      </c>
    </row>
    <row r="153" spans="1:12">
      <c r="A153" t="s">
        <v>3906</v>
      </c>
      <c r="B153" s="3" t="s">
        <v>4167</v>
      </c>
      <c r="C153" t="s">
        <v>334</v>
      </c>
      <c r="D153" t="s">
        <v>338</v>
      </c>
      <c r="E153" t="s">
        <v>549</v>
      </c>
      <c r="F153" t="s">
        <v>322</v>
      </c>
      <c r="G153" t="s">
        <v>3657</v>
      </c>
      <c r="H153" s="45" t="s">
        <v>3658</v>
      </c>
      <c r="I153">
        <v>2010</v>
      </c>
      <c r="J153">
        <v>2010</v>
      </c>
      <c r="K153">
        <v>1</v>
      </c>
    </row>
    <row r="154" spans="1:12">
      <c r="A154" t="s">
        <v>3907</v>
      </c>
      <c r="B154" s="3" t="s">
        <v>4168</v>
      </c>
      <c r="C154" t="s">
        <v>334</v>
      </c>
      <c r="D154" t="s">
        <v>338</v>
      </c>
      <c r="E154" t="s">
        <v>549</v>
      </c>
      <c r="F154" t="s">
        <v>322</v>
      </c>
      <c r="G154" t="s">
        <v>3840</v>
      </c>
      <c r="H154" t="s">
        <v>3694</v>
      </c>
      <c r="I154">
        <v>2010</v>
      </c>
      <c r="J154">
        <v>2010</v>
      </c>
      <c r="K154">
        <v>1</v>
      </c>
    </row>
    <row r="155" spans="1:12">
      <c r="A155" t="s">
        <v>3908</v>
      </c>
      <c r="B155" s="3" t="s">
        <v>4169</v>
      </c>
      <c r="C155" t="s">
        <v>334</v>
      </c>
      <c r="D155" t="s">
        <v>589</v>
      </c>
      <c r="E155" t="s">
        <v>549</v>
      </c>
      <c r="F155" t="s">
        <v>322</v>
      </c>
      <c r="G155">
        <v>0</v>
      </c>
      <c r="H155" s="45" t="s">
        <v>415</v>
      </c>
      <c r="I155">
        <v>2010</v>
      </c>
      <c r="J155">
        <v>2010</v>
      </c>
      <c r="K155">
        <v>1</v>
      </c>
      <c r="L155" t="s">
        <v>3841</v>
      </c>
    </row>
    <row r="156" spans="1:12">
      <c r="A156" t="s">
        <v>3909</v>
      </c>
      <c r="B156" s="3" t="s">
        <v>4170</v>
      </c>
      <c r="C156" t="s">
        <v>334</v>
      </c>
      <c r="D156" t="s">
        <v>310</v>
      </c>
      <c r="E156" t="s">
        <v>310</v>
      </c>
      <c r="F156" t="s">
        <v>303</v>
      </c>
      <c r="G156" t="s">
        <v>310</v>
      </c>
      <c r="H156" t="s">
        <v>310</v>
      </c>
      <c r="I156">
        <v>2010</v>
      </c>
      <c r="J156">
        <v>2010</v>
      </c>
      <c r="K156">
        <v>1</v>
      </c>
    </row>
    <row r="157" spans="1:12">
      <c r="A157" t="s">
        <v>3910</v>
      </c>
      <c r="B157" s="3" t="s">
        <v>4171</v>
      </c>
      <c r="C157" t="s">
        <v>334</v>
      </c>
      <c r="D157" t="s">
        <v>589</v>
      </c>
      <c r="E157" t="s">
        <v>549</v>
      </c>
      <c r="F157" t="s">
        <v>322</v>
      </c>
      <c r="G157">
        <v>0</v>
      </c>
      <c r="H157" s="45" t="s">
        <v>415</v>
      </c>
      <c r="I157">
        <v>2010</v>
      </c>
      <c r="J157">
        <v>2010</v>
      </c>
      <c r="K157">
        <v>1</v>
      </c>
    </row>
    <row r="158" spans="1:12">
      <c r="A158" t="s">
        <v>3911</v>
      </c>
      <c r="B158" t="s">
        <v>4172</v>
      </c>
      <c r="C158" t="s">
        <v>334</v>
      </c>
      <c r="D158" t="s">
        <v>589</v>
      </c>
      <c r="E158" t="s">
        <v>549</v>
      </c>
      <c r="F158" t="s">
        <v>322</v>
      </c>
      <c r="G158">
        <v>0</v>
      </c>
      <c r="H158" s="45" t="s">
        <v>415</v>
      </c>
      <c r="I158">
        <v>2010</v>
      </c>
      <c r="J158">
        <v>2010</v>
      </c>
      <c r="K158">
        <v>1</v>
      </c>
    </row>
    <row r="159" spans="1:12">
      <c r="A159" t="s">
        <v>3912</v>
      </c>
      <c r="B159" s="3" t="s">
        <v>4173</v>
      </c>
      <c r="C159" t="s">
        <v>334</v>
      </c>
      <c r="D159" t="s">
        <v>338</v>
      </c>
      <c r="E159" t="s">
        <v>549</v>
      </c>
      <c r="F159" t="s">
        <v>322</v>
      </c>
      <c r="G159">
        <v>0</v>
      </c>
      <c r="H159" s="45" t="s">
        <v>415</v>
      </c>
      <c r="I159">
        <v>2010</v>
      </c>
      <c r="J159">
        <v>2010</v>
      </c>
      <c r="K159">
        <v>1</v>
      </c>
    </row>
    <row r="160" spans="1:12">
      <c r="A160" t="s">
        <v>3913</v>
      </c>
      <c r="B160" t="s">
        <v>4174</v>
      </c>
      <c r="C160" t="s">
        <v>334</v>
      </c>
      <c r="D160" t="s">
        <v>338</v>
      </c>
      <c r="E160" t="s">
        <v>549</v>
      </c>
      <c r="F160" t="s">
        <v>322</v>
      </c>
      <c r="G160">
        <v>0</v>
      </c>
      <c r="H160" s="45" t="s">
        <v>415</v>
      </c>
      <c r="I160">
        <v>2010</v>
      </c>
      <c r="J160">
        <v>2010</v>
      </c>
      <c r="K160">
        <v>1</v>
      </c>
    </row>
    <row r="161" spans="1:12">
      <c r="A161" t="s">
        <v>3914</v>
      </c>
      <c r="B161" s="3" t="s">
        <v>4175</v>
      </c>
      <c r="C161" t="s">
        <v>334</v>
      </c>
      <c r="D161" t="s">
        <v>589</v>
      </c>
      <c r="E161" t="s">
        <v>549</v>
      </c>
      <c r="F161" t="s">
        <v>322</v>
      </c>
      <c r="G161">
        <v>0</v>
      </c>
      <c r="H161" s="45" t="s">
        <v>415</v>
      </c>
      <c r="I161">
        <v>2010</v>
      </c>
      <c r="J161">
        <v>2010</v>
      </c>
      <c r="K161">
        <v>1</v>
      </c>
    </row>
    <row r="162" spans="1:12">
      <c r="A162" t="s">
        <v>3915</v>
      </c>
      <c r="B162" t="s">
        <v>4176</v>
      </c>
      <c r="C162" t="s">
        <v>334</v>
      </c>
      <c r="D162" t="s">
        <v>589</v>
      </c>
      <c r="E162" t="s">
        <v>549</v>
      </c>
      <c r="F162" t="s">
        <v>322</v>
      </c>
      <c r="G162">
        <v>0</v>
      </c>
      <c r="H162" s="45" t="s">
        <v>415</v>
      </c>
      <c r="I162">
        <v>2010</v>
      </c>
      <c r="J162">
        <v>2010</v>
      </c>
      <c r="K162">
        <v>1</v>
      </c>
    </row>
    <row r="163" spans="1:12">
      <c r="A163" t="s">
        <v>3916</v>
      </c>
      <c r="B163" s="3" t="s">
        <v>4177</v>
      </c>
      <c r="C163" t="s">
        <v>334</v>
      </c>
      <c r="D163" t="s">
        <v>338</v>
      </c>
      <c r="E163" t="s">
        <v>549</v>
      </c>
      <c r="F163" t="s">
        <v>322</v>
      </c>
      <c r="G163">
        <v>0</v>
      </c>
      <c r="H163" s="45" t="s">
        <v>415</v>
      </c>
      <c r="I163">
        <v>2010</v>
      </c>
      <c r="J163">
        <v>2010</v>
      </c>
      <c r="K163">
        <v>1</v>
      </c>
    </row>
    <row r="164" spans="1:12">
      <c r="A164" t="s">
        <v>3917</v>
      </c>
      <c r="B164" t="s">
        <v>4178</v>
      </c>
      <c r="C164" t="s">
        <v>334</v>
      </c>
      <c r="D164" t="s">
        <v>338</v>
      </c>
      <c r="E164" t="s">
        <v>549</v>
      </c>
      <c r="F164" t="s">
        <v>322</v>
      </c>
      <c r="G164">
        <v>0</v>
      </c>
      <c r="H164" s="45" t="s">
        <v>415</v>
      </c>
      <c r="I164">
        <v>2010</v>
      </c>
      <c r="J164">
        <v>2010</v>
      </c>
      <c r="K164">
        <v>1</v>
      </c>
    </row>
    <row r="165" spans="1:12">
      <c r="A165" t="s">
        <v>3918</v>
      </c>
      <c r="B165" s="3" t="s">
        <v>4179</v>
      </c>
      <c r="C165" t="s">
        <v>334</v>
      </c>
      <c r="D165" t="s">
        <v>338</v>
      </c>
      <c r="E165" t="s">
        <v>549</v>
      </c>
      <c r="F165" t="s">
        <v>322</v>
      </c>
      <c r="G165">
        <v>0</v>
      </c>
      <c r="H165" s="45" t="s">
        <v>415</v>
      </c>
      <c r="I165">
        <v>2010</v>
      </c>
      <c r="J165">
        <v>2010</v>
      </c>
      <c r="K165">
        <v>1</v>
      </c>
    </row>
    <row r="166" spans="1:12">
      <c r="A166" t="s">
        <v>3919</v>
      </c>
      <c r="B166" s="3" t="s">
        <v>4180</v>
      </c>
      <c r="C166" t="s">
        <v>334</v>
      </c>
      <c r="D166" t="s">
        <v>338</v>
      </c>
      <c r="E166" t="s">
        <v>549</v>
      </c>
      <c r="F166" t="s">
        <v>322</v>
      </c>
      <c r="G166">
        <v>0</v>
      </c>
      <c r="H166" s="45" t="s">
        <v>415</v>
      </c>
      <c r="I166">
        <v>2010</v>
      </c>
      <c r="J166">
        <v>2010</v>
      </c>
      <c r="K166">
        <v>1</v>
      </c>
    </row>
    <row r="167" spans="1:12">
      <c r="A167" t="s">
        <v>3920</v>
      </c>
      <c r="B167" s="3" t="s">
        <v>4181</v>
      </c>
      <c r="C167" t="s">
        <v>334</v>
      </c>
      <c r="D167" t="s">
        <v>310</v>
      </c>
      <c r="E167" t="s">
        <v>310</v>
      </c>
      <c r="F167" t="s">
        <v>303</v>
      </c>
      <c r="G167" t="s">
        <v>310</v>
      </c>
      <c r="H167" t="s">
        <v>310</v>
      </c>
      <c r="I167">
        <v>2010</v>
      </c>
      <c r="J167">
        <v>2010</v>
      </c>
      <c r="K167">
        <v>1</v>
      </c>
    </row>
    <row r="168" spans="1:12">
      <c r="A168" t="s">
        <v>3921</v>
      </c>
      <c r="B168" s="3" t="s">
        <v>4182</v>
      </c>
      <c r="C168" t="s">
        <v>334</v>
      </c>
      <c r="D168" t="s">
        <v>310</v>
      </c>
      <c r="E168" t="s">
        <v>310</v>
      </c>
      <c r="F168" t="s">
        <v>303</v>
      </c>
      <c r="G168" t="s">
        <v>310</v>
      </c>
      <c r="H168" t="s">
        <v>310</v>
      </c>
      <c r="I168">
        <v>2010</v>
      </c>
      <c r="J168">
        <v>2010</v>
      </c>
      <c r="K168">
        <v>1</v>
      </c>
    </row>
    <row r="169" spans="1:12">
      <c r="A169" t="s">
        <v>3922</v>
      </c>
      <c r="B169" s="3" t="s">
        <v>4183</v>
      </c>
      <c r="C169" t="s">
        <v>334</v>
      </c>
      <c r="D169" t="s">
        <v>310</v>
      </c>
      <c r="E169" t="s">
        <v>310</v>
      </c>
      <c r="F169" t="s">
        <v>303</v>
      </c>
      <c r="G169" t="s">
        <v>310</v>
      </c>
      <c r="H169" t="s">
        <v>310</v>
      </c>
      <c r="I169">
        <v>2010</v>
      </c>
      <c r="J169">
        <v>2010</v>
      </c>
      <c r="K169">
        <v>1</v>
      </c>
    </row>
    <row r="170" spans="1:12">
      <c r="A170" t="s">
        <v>3923</v>
      </c>
      <c r="B170" s="3" t="s">
        <v>4184</v>
      </c>
      <c r="C170" t="s">
        <v>334</v>
      </c>
      <c r="D170" t="s">
        <v>310</v>
      </c>
      <c r="E170" t="s">
        <v>310</v>
      </c>
      <c r="F170" t="s">
        <v>303</v>
      </c>
      <c r="G170" t="s">
        <v>310</v>
      </c>
      <c r="H170" t="s">
        <v>310</v>
      </c>
      <c r="I170">
        <v>2010</v>
      </c>
      <c r="J170">
        <v>2010</v>
      </c>
      <c r="K170">
        <v>1</v>
      </c>
    </row>
    <row r="171" spans="1:12">
      <c r="A171" t="s">
        <v>3924</v>
      </c>
      <c r="B171" s="3" t="s">
        <v>4185</v>
      </c>
      <c r="C171" t="s">
        <v>334</v>
      </c>
      <c r="D171" t="s">
        <v>310</v>
      </c>
      <c r="E171" t="s">
        <v>310</v>
      </c>
      <c r="F171" t="s">
        <v>303</v>
      </c>
      <c r="G171" t="s">
        <v>310</v>
      </c>
      <c r="H171" t="s">
        <v>310</v>
      </c>
      <c r="I171">
        <v>2010</v>
      </c>
      <c r="J171">
        <v>2010</v>
      </c>
      <c r="K171">
        <v>1</v>
      </c>
    </row>
    <row r="172" spans="1:12">
      <c r="A172" t="s">
        <v>3925</v>
      </c>
      <c r="B172" s="3" t="s">
        <v>4186</v>
      </c>
      <c r="C172" t="s">
        <v>334</v>
      </c>
      <c r="D172" t="s">
        <v>310</v>
      </c>
      <c r="E172" t="s">
        <v>310</v>
      </c>
      <c r="F172" t="s">
        <v>303</v>
      </c>
      <c r="G172" t="s">
        <v>310</v>
      </c>
      <c r="H172" t="s">
        <v>310</v>
      </c>
      <c r="I172">
        <v>2010</v>
      </c>
      <c r="J172">
        <v>2010</v>
      </c>
      <c r="K172">
        <v>1</v>
      </c>
    </row>
    <row r="173" spans="1:12">
      <c r="A173" t="s">
        <v>3926</v>
      </c>
      <c r="B173" s="3" t="s">
        <v>4187</v>
      </c>
      <c r="C173" t="s">
        <v>334</v>
      </c>
      <c r="D173" t="s">
        <v>2955</v>
      </c>
      <c r="E173" t="s">
        <v>549</v>
      </c>
      <c r="F173" t="s">
        <v>322</v>
      </c>
      <c r="G173">
        <v>0</v>
      </c>
      <c r="H173" s="45" t="s">
        <v>415</v>
      </c>
      <c r="I173">
        <v>2010</v>
      </c>
      <c r="J173">
        <v>2010</v>
      </c>
      <c r="K173">
        <v>1</v>
      </c>
      <c r="L173" t="s">
        <v>3842</v>
      </c>
    </row>
    <row r="174" spans="1:12">
      <c r="A174" t="s">
        <v>3927</v>
      </c>
      <c r="B174" s="3" t="s">
        <v>4188</v>
      </c>
      <c r="C174" t="s">
        <v>334</v>
      </c>
      <c r="D174" t="s">
        <v>2955</v>
      </c>
      <c r="E174" t="s">
        <v>549</v>
      </c>
      <c r="F174" t="s">
        <v>322</v>
      </c>
      <c r="G174">
        <v>0</v>
      </c>
      <c r="H174" s="45" t="s">
        <v>415</v>
      </c>
      <c r="I174">
        <v>2010</v>
      </c>
      <c r="J174">
        <v>2010</v>
      </c>
      <c r="K174">
        <v>1</v>
      </c>
    </row>
    <row r="175" spans="1:12">
      <c r="A175" t="s">
        <v>3928</v>
      </c>
      <c r="B175" s="3" t="s">
        <v>4189</v>
      </c>
      <c r="C175" t="s">
        <v>382</v>
      </c>
      <c r="D175" t="s">
        <v>338</v>
      </c>
      <c r="E175" t="s">
        <v>549</v>
      </c>
      <c r="F175" t="s">
        <v>322</v>
      </c>
      <c r="G175">
        <v>0</v>
      </c>
      <c r="H175" s="45" t="s">
        <v>415</v>
      </c>
      <c r="I175">
        <v>2010</v>
      </c>
      <c r="J175">
        <v>2010</v>
      </c>
      <c r="K175">
        <v>1</v>
      </c>
      <c r="L175" t="s">
        <v>3844</v>
      </c>
    </row>
    <row r="176" spans="1:12">
      <c r="A176" t="s">
        <v>3929</v>
      </c>
      <c r="B176" s="3" t="s">
        <v>4190</v>
      </c>
      <c r="C176" t="s">
        <v>300</v>
      </c>
      <c r="D176" t="s">
        <v>310</v>
      </c>
      <c r="E176" t="s">
        <v>310</v>
      </c>
      <c r="F176" t="s">
        <v>303</v>
      </c>
      <c r="G176" t="s">
        <v>310</v>
      </c>
      <c r="H176" s="45" t="s">
        <v>310</v>
      </c>
      <c r="I176">
        <v>2010</v>
      </c>
      <c r="J176">
        <v>2010</v>
      </c>
      <c r="K176">
        <v>1</v>
      </c>
    </row>
    <row r="177" spans="1:12">
      <c r="A177" t="s">
        <v>3930</v>
      </c>
      <c r="B177" s="3" t="s">
        <v>4191</v>
      </c>
      <c r="C177" t="s">
        <v>382</v>
      </c>
      <c r="D177" t="s">
        <v>3843</v>
      </c>
      <c r="E177" t="s">
        <v>310</v>
      </c>
      <c r="F177" t="s">
        <v>303</v>
      </c>
      <c r="G177">
        <v>0</v>
      </c>
      <c r="H177" s="47">
        <v>100</v>
      </c>
      <c r="I177">
        <v>2010</v>
      </c>
      <c r="J177">
        <v>2010</v>
      </c>
      <c r="K177">
        <v>1</v>
      </c>
      <c r="L177" t="s">
        <v>3844</v>
      </c>
    </row>
    <row r="178" spans="1:12">
      <c r="A178" t="s">
        <v>3931</v>
      </c>
      <c r="B178" s="3" t="s">
        <v>4192</v>
      </c>
      <c r="C178" t="s">
        <v>300</v>
      </c>
      <c r="D178" t="s">
        <v>310</v>
      </c>
      <c r="E178" t="s">
        <v>310</v>
      </c>
      <c r="F178" t="s">
        <v>303</v>
      </c>
      <c r="G178" t="s">
        <v>310</v>
      </c>
      <c r="H178" s="45" t="s">
        <v>310</v>
      </c>
      <c r="I178">
        <v>2010</v>
      </c>
      <c r="J178">
        <v>2010</v>
      </c>
      <c r="K178">
        <v>1</v>
      </c>
    </row>
    <row r="179" spans="1:12">
      <c r="A179" t="s">
        <v>3932</v>
      </c>
      <c r="B179" s="3" t="s">
        <v>4193</v>
      </c>
      <c r="C179" t="s">
        <v>382</v>
      </c>
      <c r="D179" t="s">
        <v>338</v>
      </c>
      <c r="E179" t="s">
        <v>549</v>
      </c>
      <c r="F179" t="s">
        <v>322</v>
      </c>
      <c r="G179">
        <v>0</v>
      </c>
      <c r="H179" s="45" t="s">
        <v>415</v>
      </c>
      <c r="I179">
        <v>2010</v>
      </c>
      <c r="J179">
        <v>2010</v>
      </c>
      <c r="K179">
        <v>1</v>
      </c>
      <c r="L179" t="s">
        <v>3844</v>
      </c>
    </row>
    <row r="180" spans="1:12">
      <c r="A180" t="s">
        <v>3933</v>
      </c>
      <c r="B180" s="3" t="s">
        <v>4194</v>
      </c>
      <c r="C180" t="s">
        <v>382</v>
      </c>
      <c r="D180" t="s">
        <v>338</v>
      </c>
      <c r="E180" t="s">
        <v>549</v>
      </c>
      <c r="F180" t="s">
        <v>322</v>
      </c>
      <c r="G180">
        <v>0</v>
      </c>
      <c r="H180" s="45" t="s">
        <v>415</v>
      </c>
      <c r="I180">
        <v>2010</v>
      </c>
      <c r="J180">
        <v>2010</v>
      </c>
      <c r="K180">
        <v>1</v>
      </c>
    </row>
    <row r="181" spans="1:12">
      <c r="A181" t="s">
        <v>3934</v>
      </c>
      <c r="B181" s="3" t="s">
        <v>4190</v>
      </c>
      <c r="C181" t="s">
        <v>300</v>
      </c>
      <c r="D181" t="s">
        <v>310</v>
      </c>
      <c r="E181" t="s">
        <v>310</v>
      </c>
      <c r="F181" t="s">
        <v>303</v>
      </c>
      <c r="G181" t="s">
        <v>310</v>
      </c>
      <c r="H181" s="45" t="s">
        <v>310</v>
      </c>
      <c r="I181">
        <v>2010</v>
      </c>
      <c r="J181">
        <v>2010</v>
      </c>
      <c r="K181">
        <v>1</v>
      </c>
    </row>
    <row r="182" spans="1:12">
      <c r="A182" t="s">
        <v>3935</v>
      </c>
      <c r="B182" s="3" t="s">
        <v>4195</v>
      </c>
      <c r="C182" t="s">
        <v>382</v>
      </c>
      <c r="D182" t="s">
        <v>3845</v>
      </c>
      <c r="E182" t="s">
        <v>549</v>
      </c>
      <c r="F182" t="s">
        <v>322</v>
      </c>
      <c r="G182">
        <v>0</v>
      </c>
      <c r="H182" s="47">
        <v>100</v>
      </c>
      <c r="I182">
        <v>2010</v>
      </c>
      <c r="J182">
        <v>2010</v>
      </c>
      <c r="K182">
        <v>1</v>
      </c>
    </row>
    <row r="183" spans="1:12">
      <c r="A183" t="s">
        <v>3936</v>
      </c>
      <c r="B183" s="3" t="s">
        <v>4192</v>
      </c>
      <c r="C183" t="s">
        <v>300</v>
      </c>
      <c r="D183" t="s">
        <v>310</v>
      </c>
      <c r="E183" t="s">
        <v>310</v>
      </c>
      <c r="F183" t="s">
        <v>303</v>
      </c>
      <c r="G183" t="s">
        <v>310</v>
      </c>
      <c r="H183" s="45" t="s">
        <v>310</v>
      </c>
      <c r="I183">
        <v>2010</v>
      </c>
      <c r="J183">
        <v>2010</v>
      </c>
      <c r="K183">
        <v>1</v>
      </c>
    </row>
    <row r="184" spans="1:12">
      <c r="A184" t="s">
        <v>3937</v>
      </c>
      <c r="B184" s="3" t="s">
        <v>4196</v>
      </c>
      <c r="C184" t="s">
        <v>382</v>
      </c>
      <c r="D184" t="s">
        <v>338</v>
      </c>
      <c r="E184" t="s">
        <v>549</v>
      </c>
      <c r="F184" t="s">
        <v>322</v>
      </c>
      <c r="G184">
        <v>0</v>
      </c>
      <c r="H184" s="45" t="s">
        <v>415</v>
      </c>
      <c r="I184">
        <v>2010</v>
      </c>
      <c r="J184">
        <v>2010</v>
      </c>
      <c r="K184">
        <v>1</v>
      </c>
    </row>
    <row r="185" spans="1:12">
      <c r="A185" t="s">
        <v>3938</v>
      </c>
      <c r="B185" s="3" t="s">
        <v>4190</v>
      </c>
      <c r="C185" t="s">
        <v>300</v>
      </c>
      <c r="D185" t="s">
        <v>310</v>
      </c>
      <c r="E185" t="s">
        <v>310</v>
      </c>
      <c r="F185" t="s">
        <v>303</v>
      </c>
      <c r="G185" t="s">
        <v>310</v>
      </c>
      <c r="H185" s="45" t="s">
        <v>310</v>
      </c>
      <c r="I185">
        <v>2010</v>
      </c>
      <c r="J185">
        <v>2010</v>
      </c>
      <c r="K185">
        <v>1</v>
      </c>
    </row>
    <row r="186" spans="1:12">
      <c r="A186" t="s">
        <v>3939</v>
      </c>
      <c r="B186" s="3" t="s">
        <v>4197</v>
      </c>
      <c r="C186" t="s">
        <v>382</v>
      </c>
      <c r="D186" t="s">
        <v>3846</v>
      </c>
      <c r="E186" t="s">
        <v>549</v>
      </c>
      <c r="F186" t="s">
        <v>322</v>
      </c>
      <c r="G186">
        <v>0</v>
      </c>
      <c r="H186" s="47">
        <v>100</v>
      </c>
      <c r="I186">
        <v>2010</v>
      </c>
      <c r="J186">
        <v>2010</v>
      </c>
      <c r="K186">
        <v>1</v>
      </c>
    </row>
    <row r="187" spans="1:12">
      <c r="A187" t="s">
        <v>3940</v>
      </c>
      <c r="B187" s="3" t="s">
        <v>4192</v>
      </c>
      <c r="C187" t="s">
        <v>300</v>
      </c>
      <c r="D187" t="s">
        <v>310</v>
      </c>
      <c r="E187" t="s">
        <v>310</v>
      </c>
      <c r="F187" t="s">
        <v>303</v>
      </c>
      <c r="G187" t="s">
        <v>310</v>
      </c>
      <c r="H187" s="45" t="s">
        <v>310</v>
      </c>
      <c r="I187">
        <v>2010</v>
      </c>
      <c r="J187">
        <v>2010</v>
      </c>
      <c r="K187">
        <v>1</v>
      </c>
    </row>
    <row r="188" spans="1:12">
      <c r="A188" t="s">
        <v>3941</v>
      </c>
      <c r="B188" s="3" t="s">
        <v>4198</v>
      </c>
      <c r="C188" t="s">
        <v>382</v>
      </c>
      <c r="D188" t="s">
        <v>338</v>
      </c>
      <c r="E188" t="s">
        <v>549</v>
      </c>
      <c r="F188" t="s">
        <v>322</v>
      </c>
      <c r="G188">
        <v>0</v>
      </c>
      <c r="H188" s="45" t="s">
        <v>415</v>
      </c>
      <c r="I188">
        <v>2010</v>
      </c>
      <c r="J188">
        <v>2010</v>
      </c>
      <c r="K188">
        <v>1</v>
      </c>
      <c r="L188" t="s">
        <v>3847</v>
      </c>
    </row>
    <row r="189" spans="1:12">
      <c r="A189" t="s">
        <v>3942</v>
      </c>
      <c r="B189" s="3" t="s">
        <v>4199</v>
      </c>
      <c r="C189" t="s">
        <v>382</v>
      </c>
      <c r="D189" t="s">
        <v>338</v>
      </c>
      <c r="E189" t="s">
        <v>549</v>
      </c>
      <c r="F189" t="s">
        <v>322</v>
      </c>
      <c r="G189">
        <v>0</v>
      </c>
      <c r="H189" s="45" t="s">
        <v>415</v>
      </c>
      <c r="I189">
        <v>2010</v>
      </c>
      <c r="J189">
        <v>2010</v>
      </c>
      <c r="K189">
        <v>1</v>
      </c>
    </row>
    <row r="190" spans="1:12">
      <c r="A190" t="s">
        <v>3943</v>
      </c>
      <c r="B190" s="3" t="s">
        <v>4200</v>
      </c>
      <c r="C190" t="s">
        <v>382</v>
      </c>
      <c r="D190" t="s">
        <v>338</v>
      </c>
      <c r="E190" t="s">
        <v>549</v>
      </c>
      <c r="F190" t="s">
        <v>303</v>
      </c>
      <c r="G190" t="s">
        <v>3707</v>
      </c>
      <c r="H190" s="45" t="s">
        <v>3848</v>
      </c>
      <c r="I190">
        <v>2010</v>
      </c>
      <c r="J190">
        <v>2010</v>
      </c>
      <c r="K190">
        <v>1</v>
      </c>
    </row>
    <row r="191" spans="1:12">
      <c r="A191" t="s">
        <v>3944</v>
      </c>
      <c r="B191" s="3" t="s">
        <v>4201</v>
      </c>
      <c r="C191" t="s">
        <v>382</v>
      </c>
      <c r="D191" t="s">
        <v>338</v>
      </c>
      <c r="E191" t="s">
        <v>549</v>
      </c>
      <c r="F191" t="s">
        <v>322</v>
      </c>
      <c r="G191">
        <v>0</v>
      </c>
      <c r="H191" s="45" t="s">
        <v>415</v>
      </c>
      <c r="I191">
        <v>2010</v>
      </c>
      <c r="J191">
        <v>2010</v>
      </c>
      <c r="K191">
        <v>1</v>
      </c>
    </row>
    <row r="192" spans="1:12">
      <c r="A192" t="s">
        <v>3945</v>
      </c>
      <c r="B192" s="3" t="s">
        <v>4202</v>
      </c>
      <c r="C192" t="s">
        <v>382</v>
      </c>
      <c r="D192" t="s">
        <v>338</v>
      </c>
      <c r="E192" t="s">
        <v>549</v>
      </c>
      <c r="F192" t="s">
        <v>322</v>
      </c>
      <c r="G192">
        <v>0</v>
      </c>
      <c r="H192" s="45" t="s">
        <v>415</v>
      </c>
      <c r="I192">
        <v>2010</v>
      </c>
      <c r="J192">
        <v>2010</v>
      </c>
      <c r="K192">
        <v>1</v>
      </c>
      <c r="L192" t="s">
        <v>3849</v>
      </c>
    </row>
    <row r="193" spans="1:12">
      <c r="A193" t="s">
        <v>3946</v>
      </c>
      <c r="B193" s="3" t="s">
        <v>4203</v>
      </c>
      <c r="C193" t="s">
        <v>382</v>
      </c>
      <c r="D193" t="s">
        <v>338</v>
      </c>
      <c r="E193" t="s">
        <v>549</v>
      </c>
      <c r="F193" t="s">
        <v>303</v>
      </c>
      <c r="G193" t="s">
        <v>3707</v>
      </c>
      <c r="H193" s="45" t="s">
        <v>3848</v>
      </c>
      <c r="I193">
        <v>2010</v>
      </c>
      <c r="J193">
        <v>2010</v>
      </c>
      <c r="K193">
        <v>1</v>
      </c>
    </row>
    <row r="194" spans="1:12">
      <c r="A194" t="s">
        <v>3947</v>
      </c>
      <c r="B194" s="3" t="s">
        <v>4204</v>
      </c>
      <c r="C194" t="s">
        <v>382</v>
      </c>
      <c r="D194" t="s">
        <v>338</v>
      </c>
      <c r="E194" t="s">
        <v>549</v>
      </c>
      <c r="F194" t="s">
        <v>322</v>
      </c>
      <c r="G194">
        <v>0</v>
      </c>
      <c r="H194" s="45" t="s">
        <v>415</v>
      </c>
      <c r="I194">
        <v>2010</v>
      </c>
      <c r="J194">
        <v>2010</v>
      </c>
      <c r="K194">
        <v>1</v>
      </c>
    </row>
    <row r="195" spans="1:12">
      <c r="A195" t="s">
        <v>3948</v>
      </c>
      <c r="B195" s="3" t="s">
        <v>4205</v>
      </c>
      <c r="C195" t="s">
        <v>334</v>
      </c>
      <c r="D195" t="s">
        <v>338</v>
      </c>
      <c r="E195" t="s">
        <v>549</v>
      </c>
      <c r="F195" t="s">
        <v>322</v>
      </c>
      <c r="G195">
        <v>0</v>
      </c>
      <c r="H195" s="45" t="s">
        <v>415</v>
      </c>
      <c r="I195">
        <v>2010</v>
      </c>
      <c r="J195">
        <v>2010</v>
      </c>
      <c r="K195">
        <v>1</v>
      </c>
    </row>
    <row r="196" spans="1:12">
      <c r="A196" t="s">
        <v>3949</v>
      </c>
      <c r="B196" s="3" t="s">
        <v>4206</v>
      </c>
      <c r="C196" t="s">
        <v>334</v>
      </c>
      <c r="D196" t="s">
        <v>338</v>
      </c>
      <c r="E196" t="s">
        <v>549</v>
      </c>
      <c r="F196" t="s">
        <v>303</v>
      </c>
      <c r="G196" t="s">
        <v>3673</v>
      </c>
      <c r="H196" s="45" t="s">
        <v>3850</v>
      </c>
      <c r="I196">
        <v>2010</v>
      </c>
      <c r="J196">
        <v>2010</v>
      </c>
      <c r="K196">
        <v>1</v>
      </c>
    </row>
    <row r="197" spans="1:12">
      <c r="A197" t="s">
        <v>3950</v>
      </c>
      <c r="B197" s="3" t="s">
        <v>4207</v>
      </c>
      <c r="C197" t="s">
        <v>334</v>
      </c>
      <c r="D197" t="s">
        <v>338</v>
      </c>
      <c r="E197" t="s">
        <v>549</v>
      </c>
      <c r="F197" t="s">
        <v>322</v>
      </c>
      <c r="G197">
        <v>0</v>
      </c>
      <c r="H197" s="45" t="s">
        <v>415</v>
      </c>
      <c r="I197">
        <v>2010</v>
      </c>
      <c r="J197">
        <v>2010</v>
      </c>
      <c r="K197">
        <v>1</v>
      </c>
    </row>
    <row r="198" spans="1:12">
      <c r="A198" t="s">
        <v>3951</v>
      </c>
      <c r="B198" s="3" t="s">
        <v>4208</v>
      </c>
      <c r="C198" t="s">
        <v>334</v>
      </c>
      <c r="D198" t="s">
        <v>338</v>
      </c>
      <c r="E198" t="s">
        <v>549</v>
      </c>
      <c r="F198" t="s">
        <v>303</v>
      </c>
      <c r="G198" t="s">
        <v>3673</v>
      </c>
      <c r="H198" s="45" t="s">
        <v>3850</v>
      </c>
      <c r="I198">
        <v>2010</v>
      </c>
      <c r="J198">
        <v>2010</v>
      </c>
      <c r="K198">
        <v>1</v>
      </c>
      <c r="L198" t="s">
        <v>3851</v>
      </c>
    </row>
    <row r="199" spans="1:12">
      <c r="A199" t="s">
        <v>3952</v>
      </c>
      <c r="B199" s="3" t="s">
        <v>4209</v>
      </c>
      <c r="C199" t="s">
        <v>382</v>
      </c>
      <c r="D199" t="s">
        <v>338</v>
      </c>
      <c r="E199" t="s">
        <v>549</v>
      </c>
      <c r="F199" t="s">
        <v>322</v>
      </c>
      <c r="G199">
        <v>0</v>
      </c>
      <c r="H199" s="45" t="s">
        <v>415</v>
      </c>
      <c r="I199">
        <v>2010</v>
      </c>
      <c r="J199">
        <v>2010</v>
      </c>
      <c r="K199">
        <v>1</v>
      </c>
      <c r="L199" t="s">
        <v>3844</v>
      </c>
    </row>
    <row r="200" spans="1:12">
      <c r="A200" t="s">
        <v>3953</v>
      </c>
      <c r="B200" s="3" t="s">
        <v>4190</v>
      </c>
      <c r="C200" t="s">
        <v>300</v>
      </c>
      <c r="D200" t="s">
        <v>310</v>
      </c>
      <c r="E200" t="s">
        <v>310</v>
      </c>
      <c r="F200" t="s">
        <v>303</v>
      </c>
      <c r="G200" t="s">
        <v>310</v>
      </c>
      <c r="H200" s="45" t="s">
        <v>310</v>
      </c>
      <c r="I200">
        <v>2010</v>
      </c>
      <c r="J200">
        <v>2010</v>
      </c>
      <c r="K200">
        <v>1</v>
      </c>
    </row>
    <row r="201" spans="1:12">
      <c r="A201" t="s">
        <v>3954</v>
      </c>
      <c r="B201" s="3" t="s">
        <v>4197</v>
      </c>
      <c r="C201" t="s">
        <v>382</v>
      </c>
      <c r="D201" t="s">
        <v>3852</v>
      </c>
      <c r="E201" t="s">
        <v>549</v>
      </c>
      <c r="F201" t="s">
        <v>322</v>
      </c>
      <c r="G201">
        <v>0</v>
      </c>
      <c r="H201" s="47">
        <v>100</v>
      </c>
      <c r="I201">
        <v>2010</v>
      </c>
      <c r="J201">
        <v>2010</v>
      </c>
      <c r="K201">
        <v>1</v>
      </c>
    </row>
    <row r="202" spans="1:12">
      <c r="A202" t="s">
        <v>3955</v>
      </c>
      <c r="B202" s="3" t="s">
        <v>4192</v>
      </c>
      <c r="C202" t="s">
        <v>300</v>
      </c>
      <c r="D202" t="s">
        <v>310</v>
      </c>
      <c r="E202" t="s">
        <v>310</v>
      </c>
      <c r="F202" t="s">
        <v>303</v>
      </c>
      <c r="G202" t="s">
        <v>310</v>
      </c>
      <c r="H202" s="45" t="s">
        <v>310</v>
      </c>
      <c r="I202">
        <v>2010</v>
      </c>
      <c r="J202">
        <v>2010</v>
      </c>
      <c r="K202">
        <v>1</v>
      </c>
    </row>
    <row r="203" spans="1:12">
      <c r="A203" t="s">
        <v>3956</v>
      </c>
      <c r="B203" s="3" t="s">
        <v>4210</v>
      </c>
      <c r="C203" t="s">
        <v>382</v>
      </c>
      <c r="D203" t="s">
        <v>338</v>
      </c>
      <c r="E203" t="s">
        <v>549</v>
      </c>
      <c r="F203" t="s">
        <v>322</v>
      </c>
      <c r="G203">
        <v>0</v>
      </c>
      <c r="H203" s="45" t="s">
        <v>415</v>
      </c>
      <c r="I203">
        <v>2010</v>
      </c>
      <c r="J203">
        <v>2010</v>
      </c>
      <c r="K203">
        <v>1</v>
      </c>
      <c r="L203" t="s">
        <v>3853</v>
      </c>
    </row>
    <row r="204" spans="1:12">
      <c r="A204" t="s">
        <v>3957</v>
      </c>
      <c r="B204" s="3" t="s">
        <v>4211</v>
      </c>
      <c r="C204" t="s">
        <v>382</v>
      </c>
      <c r="D204" t="s">
        <v>338</v>
      </c>
      <c r="E204" t="s">
        <v>549</v>
      </c>
      <c r="F204" t="s">
        <v>322</v>
      </c>
      <c r="G204">
        <v>0</v>
      </c>
      <c r="H204" s="45" t="s">
        <v>415</v>
      </c>
      <c r="I204">
        <v>2010</v>
      </c>
      <c r="J204">
        <v>2010</v>
      </c>
      <c r="K204">
        <v>1</v>
      </c>
    </row>
    <row r="205" spans="1:12">
      <c r="A205" t="s">
        <v>3958</v>
      </c>
      <c r="B205" s="3" t="s">
        <v>4212</v>
      </c>
      <c r="C205" t="s">
        <v>300</v>
      </c>
      <c r="D205" t="s">
        <v>310</v>
      </c>
      <c r="E205" t="s">
        <v>310</v>
      </c>
      <c r="F205" t="s">
        <v>303</v>
      </c>
      <c r="G205" t="s">
        <v>310</v>
      </c>
      <c r="H205" s="45" t="s">
        <v>310</v>
      </c>
      <c r="I205">
        <v>2010</v>
      </c>
      <c r="J205">
        <v>2010</v>
      </c>
      <c r="K205">
        <v>1</v>
      </c>
    </row>
    <row r="206" spans="1:12">
      <c r="A206" t="s">
        <v>3959</v>
      </c>
      <c r="B206" s="3" t="s">
        <v>4213</v>
      </c>
      <c r="C206" t="s">
        <v>382</v>
      </c>
      <c r="D206" t="s">
        <v>338</v>
      </c>
      <c r="E206" t="s">
        <v>549</v>
      </c>
      <c r="F206" t="s">
        <v>322</v>
      </c>
      <c r="G206">
        <v>0</v>
      </c>
      <c r="H206" s="45" t="s">
        <v>415</v>
      </c>
      <c r="I206">
        <v>2010</v>
      </c>
      <c r="J206">
        <v>2010</v>
      </c>
      <c r="K206">
        <v>1</v>
      </c>
      <c r="L206" t="s">
        <v>3844</v>
      </c>
    </row>
    <row r="207" spans="1:12">
      <c r="A207" t="s">
        <v>3960</v>
      </c>
      <c r="B207" s="3" t="s">
        <v>4214</v>
      </c>
      <c r="C207" t="s">
        <v>300</v>
      </c>
      <c r="D207" t="s">
        <v>310</v>
      </c>
      <c r="E207" t="s">
        <v>310</v>
      </c>
      <c r="F207" t="s">
        <v>303</v>
      </c>
      <c r="G207" t="s">
        <v>310</v>
      </c>
      <c r="H207" s="45" t="s">
        <v>310</v>
      </c>
      <c r="I207">
        <v>2010</v>
      </c>
      <c r="J207">
        <v>2010</v>
      </c>
      <c r="K207">
        <v>1</v>
      </c>
    </row>
    <row r="208" spans="1:12">
      <c r="A208" t="s">
        <v>3961</v>
      </c>
      <c r="B208" s="3" t="s">
        <v>4215</v>
      </c>
      <c r="C208" t="s">
        <v>382</v>
      </c>
      <c r="D208" t="s">
        <v>3852</v>
      </c>
      <c r="E208" t="s">
        <v>549</v>
      </c>
      <c r="F208" t="s">
        <v>322</v>
      </c>
      <c r="G208">
        <v>0</v>
      </c>
      <c r="H208" s="47">
        <v>100</v>
      </c>
      <c r="I208">
        <v>2010</v>
      </c>
      <c r="J208">
        <v>2010</v>
      </c>
      <c r="K208">
        <v>1</v>
      </c>
    </row>
    <row r="209" spans="1:11">
      <c r="A209" t="s">
        <v>3962</v>
      </c>
      <c r="B209" s="3" t="s">
        <v>4216</v>
      </c>
      <c r="C209" t="s">
        <v>382</v>
      </c>
      <c r="D209" t="s">
        <v>338</v>
      </c>
      <c r="E209" t="s">
        <v>549</v>
      </c>
      <c r="F209" t="s">
        <v>322</v>
      </c>
      <c r="G209">
        <v>0</v>
      </c>
      <c r="H209" s="45" t="s">
        <v>415</v>
      </c>
      <c r="I209">
        <v>2010</v>
      </c>
      <c r="J209">
        <v>2010</v>
      </c>
      <c r="K209">
        <v>1</v>
      </c>
    </row>
    <row r="210" spans="1:11">
      <c r="A210" t="s">
        <v>3963</v>
      </c>
      <c r="B210" s="3" t="s">
        <v>4217</v>
      </c>
      <c r="C210" t="s">
        <v>382</v>
      </c>
      <c r="D210" t="s">
        <v>338</v>
      </c>
      <c r="E210" t="s">
        <v>549</v>
      </c>
      <c r="F210" t="s">
        <v>303</v>
      </c>
      <c r="G210" t="s">
        <v>3707</v>
      </c>
      <c r="H210" s="45" t="s">
        <v>3848</v>
      </c>
      <c r="I210">
        <v>2010</v>
      </c>
      <c r="J210">
        <v>2010</v>
      </c>
      <c r="K210">
        <v>1</v>
      </c>
    </row>
    <row r="211" spans="1:11">
      <c r="A211" t="s">
        <v>3964</v>
      </c>
      <c r="B211" s="3" t="s">
        <v>4218</v>
      </c>
      <c r="C211" t="s">
        <v>382</v>
      </c>
      <c r="D211" t="s">
        <v>338</v>
      </c>
      <c r="E211" t="s">
        <v>549</v>
      </c>
      <c r="F211" t="s">
        <v>322</v>
      </c>
      <c r="G211">
        <v>0</v>
      </c>
      <c r="H211" s="45" t="s">
        <v>415</v>
      </c>
      <c r="I211">
        <v>2010</v>
      </c>
      <c r="J211">
        <v>2010</v>
      </c>
      <c r="K211">
        <v>1</v>
      </c>
    </row>
    <row r="212" spans="1:11">
      <c r="A212" t="s">
        <v>3854</v>
      </c>
      <c r="B212" s="3"/>
      <c r="H212" s="45"/>
    </row>
    <row r="213" spans="1:11">
      <c r="A213" t="s">
        <v>3965</v>
      </c>
      <c r="B213" s="3" t="s">
        <v>4219</v>
      </c>
      <c r="C213" t="s">
        <v>382</v>
      </c>
      <c r="D213" t="s">
        <v>338</v>
      </c>
      <c r="E213" t="s">
        <v>549</v>
      </c>
      <c r="F213" t="s">
        <v>322</v>
      </c>
      <c r="G213">
        <v>0</v>
      </c>
      <c r="H213" s="45" t="s">
        <v>415</v>
      </c>
      <c r="I213">
        <v>2010</v>
      </c>
      <c r="J213">
        <v>2010</v>
      </c>
      <c r="K213">
        <v>1</v>
      </c>
    </row>
    <row r="214" spans="1:11">
      <c r="A214" t="s">
        <v>3966</v>
      </c>
      <c r="B214" s="3" t="s">
        <v>4220</v>
      </c>
      <c r="C214" t="s">
        <v>382</v>
      </c>
      <c r="D214" t="s">
        <v>338</v>
      </c>
      <c r="E214" t="s">
        <v>549</v>
      </c>
      <c r="F214" t="s">
        <v>322</v>
      </c>
      <c r="G214">
        <v>0</v>
      </c>
      <c r="H214" s="45" t="s">
        <v>415</v>
      </c>
      <c r="I214">
        <v>2010</v>
      </c>
      <c r="J214">
        <v>2010</v>
      </c>
      <c r="K214">
        <v>1</v>
      </c>
    </row>
    <row r="215" spans="1:11">
      <c r="A215" t="s">
        <v>3967</v>
      </c>
      <c r="B215" s="3" t="s">
        <v>4221</v>
      </c>
      <c r="C215" t="s">
        <v>382</v>
      </c>
      <c r="D215" t="s">
        <v>338</v>
      </c>
      <c r="E215" t="s">
        <v>549</v>
      </c>
      <c r="F215" t="s">
        <v>303</v>
      </c>
      <c r="G215" t="s">
        <v>3638</v>
      </c>
      <c r="H215" s="45" t="s">
        <v>3856</v>
      </c>
      <c r="I215">
        <v>2010</v>
      </c>
      <c r="J215">
        <v>2010</v>
      </c>
      <c r="K215">
        <v>1</v>
      </c>
    </row>
    <row r="216" spans="1:11">
      <c r="A216" t="s">
        <v>3968</v>
      </c>
      <c r="B216" s="3" t="s">
        <v>4222</v>
      </c>
      <c r="C216" t="s">
        <v>382</v>
      </c>
      <c r="D216" t="s">
        <v>338</v>
      </c>
      <c r="E216" t="s">
        <v>549</v>
      </c>
      <c r="F216" t="s">
        <v>322</v>
      </c>
      <c r="G216">
        <v>0</v>
      </c>
      <c r="H216" s="45" t="s">
        <v>415</v>
      </c>
      <c r="I216">
        <v>2010</v>
      </c>
      <c r="J216">
        <v>2010</v>
      </c>
      <c r="K216">
        <v>1</v>
      </c>
    </row>
    <row r="217" spans="1:11">
      <c r="A217" t="s">
        <v>3969</v>
      </c>
      <c r="B217" s="3" t="s">
        <v>4223</v>
      </c>
      <c r="C217" t="s">
        <v>382</v>
      </c>
      <c r="D217" t="s">
        <v>338</v>
      </c>
      <c r="E217" t="s">
        <v>549</v>
      </c>
      <c r="F217" t="s">
        <v>303</v>
      </c>
      <c r="G217" t="s">
        <v>3638</v>
      </c>
      <c r="H217" s="45" t="s">
        <v>3856</v>
      </c>
      <c r="I217">
        <v>2010</v>
      </c>
      <c r="J217">
        <v>2010</v>
      </c>
      <c r="K217">
        <v>1</v>
      </c>
    </row>
    <row r="218" spans="1:11">
      <c r="A218" t="s">
        <v>3970</v>
      </c>
      <c r="B218" s="3" t="s">
        <v>4224</v>
      </c>
      <c r="C218" t="s">
        <v>382</v>
      </c>
      <c r="D218" t="s">
        <v>338</v>
      </c>
      <c r="E218" t="s">
        <v>549</v>
      </c>
      <c r="F218" t="s">
        <v>322</v>
      </c>
      <c r="G218">
        <v>0</v>
      </c>
      <c r="H218" s="45" t="s">
        <v>415</v>
      </c>
      <c r="I218">
        <v>2010</v>
      </c>
      <c r="J218">
        <v>2010</v>
      </c>
      <c r="K218">
        <v>1</v>
      </c>
    </row>
    <row r="219" spans="1:11">
      <c r="A219" t="s">
        <v>3971</v>
      </c>
      <c r="B219" s="3" t="s">
        <v>4225</v>
      </c>
      <c r="C219" t="s">
        <v>382</v>
      </c>
      <c r="D219" t="s">
        <v>338</v>
      </c>
      <c r="E219" t="s">
        <v>549</v>
      </c>
      <c r="F219" t="s">
        <v>322</v>
      </c>
      <c r="G219">
        <v>0</v>
      </c>
      <c r="H219" s="45" t="s">
        <v>415</v>
      </c>
      <c r="I219">
        <v>2010</v>
      </c>
      <c r="J219">
        <v>2010</v>
      </c>
      <c r="K219">
        <v>1</v>
      </c>
    </row>
    <row r="220" spans="1:11">
      <c r="A220" t="s">
        <v>3972</v>
      </c>
      <c r="B220" s="3" t="s">
        <v>4226</v>
      </c>
      <c r="C220" t="s">
        <v>382</v>
      </c>
      <c r="D220" t="s">
        <v>338</v>
      </c>
      <c r="E220" t="s">
        <v>549</v>
      </c>
      <c r="F220" t="s">
        <v>303</v>
      </c>
      <c r="G220" t="s">
        <v>3693</v>
      </c>
      <c r="H220" s="45" t="s">
        <v>3857</v>
      </c>
      <c r="I220">
        <v>2010</v>
      </c>
      <c r="J220">
        <v>2010</v>
      </c>
      <c r="K220">
        <v>1</v>
      </c>
    </row>
    <row r="221" spans="1:11">
      <c r="A221" t="s">
        <v>3973</v>
      </c>
      <c r="B221" s="3" t="s">
        <v>4227</v>
      </c>
      <c r="C221" t="s">
        <v>382</v>
      </c>
      <c r="D221" t="s">
        <v>338</v>
      </c>
      <c r="E221" t="s">
        <v>549</v>
      </c>
      <c r="F221" t="s">
        <v>322</v>
      </c>
      <c r="G221">
        <v>0</v>
      </c>
      <c r="H221" s="45" t="s">
        <v>415</v>
      </c>
      <c r="I221">
        <v>2010</v>
      </c>
      <c r="J221">
        <v>2010</v>
      </c>
      <c r="K221">
        <v>1</v>
      </c>
    </row>
    <row r="222" spans="1:11">
      <c r="A222" t="s">
        <v>3974</v>
      </c>
      <c r="B222" s="3" t="s">
        <v>4228</v>
      </c>
      <c r="C222" t="s">
        <v>382</v>
      </c>
      <c r="D222" t="s">
        <v>338</v>
      </c>
      <c r="E222" t="s">
        <v>549</v>
      </c>
      <c r="F222" t="s">
        <v>303</v>
      </c>
      <c r="G222" t="s">
        <v>3693</v>
      </c>
      <c r="H222" s="45" t="s">
        <v>3857</v>
      </c>
      <c r="I222">
        <v>2010</v>
      </c>
      <c r="J222">
        <v>2010</v>
      </c>
      <c r="K222">
        <v>1</v>
      </c>
    </row>
    <row r="223" spans="1:11">
      <c r="A223" t="s">
        <v>3975</v>
      </c>
      <c r="B223" s="3" t="s">
        <v>4229</v>
      </c>
      <c r="C223" t="s">
        <v>382</v>
      </c>
      <c r="D223" t="s">
        <v>338</v>
      </c>
      <c r="E223" t="s">
        <v>549</v>
      </c>
      <c r="F223" t="s">
        <v>303</v>
      </c>
      <c r="G223" t="s">
        <v>3858</v>
      </c>
      <c r="H223" s="45" t="s">
        <v>3857</v>
      </c>
      <c r="I223">
        <v>2010</v>
      </c>
      <c r="J223">
        <v>2010</v>
      </c>
      <c r="K223">
        <v>1</v>
      </c>
    </row>
    <row r="224" spans="1:11">
      <c r="A224" t="s">
        <v>3976</v>
      </c>
      <c r="B224" s="3" t="s">
        <v>4230</v>
      </c>
      <c r="C224" t="s">
        <v>382</v>
      </c>
      <c r="D224" t="s">
        <v>338</v>
      </c>
      <c r="E224" t="s">
        <v>549</v>
      </c>
      <c r="F224" t="s">
        <v>322</v>
      </c>
      <c r="G224">
        <v>0</v>
      </c>
      <c r="H224" s="45" t="s">
        <v>415</v>
      </c>
      <c r="I224">
        <v>2010</v>
      </c>
      <c r="J224">
        <v>2010</v>
      </c>
      <c r="K224">
        <v>1</v>
      </c>
    </row>
    <row r="225" spans="1:12">
      <c r="A225" t="s">
        <v>3977</v>
      </c>
      <c r="B225" s="3" t="s">
        <v>4231</v>
      </c>
      <c r="C225" t="s">
        <v>382</v>
      </c>
      <c r="D225" t="s">
        <v>338</v>
      </c>
      <c r="E225" t="s">
        <v>549</v>
      </c>
      <c r="F225" t="s">
        <v>303</v>
      </c>
      <c r="G225" t="s">
        <v>3693</v>
      </c>
      <c r="H225" s="45" t="s">
        <v>3848</v>
      </c>
      <c r="I225">
        <v>2010</v>
      </c>
      <c r="J225">
        <v>2010</v>
      </c>
      <c r="K225">
        <v>1</v>
      </c>
    </row>
    <row r="226" spans="1:12">
      <c r="A226" t="s">
        <v>3978</v>
      </c>
      <c r="B226" s="3" t="s">
        <v>4232</v>
      </c>
      <c r="C226" t="s">
        <v>382</v>
      </c>
      <c r="D226" t="s">
        <v>338</v>
      </c>
      <c r="E226" t="s">
        <v>549</v>
      </c>
      <c r="F226" t="s">
        <v>322</v>
      </c>
      <c r="G226">
        <v>0</v>
      </c>
      <c r="H226" s="45" t="s">
        <v>415</v>
      </c>
      <c r="I226">
        <v>2010</v>
      </c>
      <c r="J226">
        <v>2010</v>
      </c>
      <c r="K226">
        <v>1</v>
      </c>
    </row>
    <row r="227" spans="1:12">
      <c r="A227" t="s">
        <v>3979</v>
      </c>
      <c r="B227" s="3" t="s">
        <v>4233</v>
      </c>
      <c r="C227" t="s">
        <v>382</v>
      </c>
      <c r="D227" t="s">
        <v>338</v>
      </c>
      <c r="E227" t="s">
        <v>549</v>
      </c>
      <c r="F227" t="s">
        <v>303</v>
      </c>
      <c r="G227" t="s">
        <v>3693</v>
      </c>
      <c r="H227" s="45" t="s">
        <v>3848</v>
      </c>
      <c r="I227">
        <v>2010</v>
      </c>
      <c r="J227">
        <v>2010</v>
      </c>
      <c r="K227">
        <v>1</v>
      </c>
    </row>
    <row r="228" spans="1:12">
      <c r="A228" t="s">
        <v>3980</v>
      </c>
      <c r="B228" s="3" t="s">
        <v>4234</v>
      </c>
      <c r="C228" t="s">
        <v>382</v>
      </c>
      <c r="D228" t="s">
        <v>338</v>
      </c>
      <c r="E228" t="s">
        <v>549</v>
      </c>
      <c r="F228" t="s">
        <v>322</v>
      </c>
      <c r="G228">
        <v>0</v>
      </c>
      <c r="H228" s="45" t="s">
        <v>415</v>
      </c>
      <c r="I228">
        <v>2010</v>
      </c>
      <c r="J228">
        <v>2010</v>
      </c>
      <c r="K228">
        <v>1</v>
      </c>
    </row>
    <row r="229" spans="1:12">
      <c r="A229" t="s">
        <v>3981</v>
      </c>
      <c r="B229" s="3" t="s">
        <v>4235</v>
      </c>
      <c r="C229" t="s">
        <v>382</v>
      </c>
      <c r="D229" t="s">
        <v>338</v>
      </c>
      <c r="E229" t="s">
        <v>549</v>
      </c>
      <c r="F229" t="s">
        <v>303</v>
      </c>
      <c r="G229" t="s">
        <v>3693</v>
      </c>
      <c r="H229" s="45" t="s">
        <v>3848</v>
      </c>
      <c r="I229">
        <v>2010</v>
      </c>
      <c r="J229">
        <v>2010</v>
      </c>
      <c r="K229">
        <v>1</v>
      </c>
    </row>
    <row r="230" spans="1:12">
      <c r="A230" t="s">
        <v>3982</v>
      </c>
      <c r="B230" s="3" t="s">
        <v>4236</v>
      </c>
      <c r="C230" t="s">
        <v>382</v>
      </c>
      <c r="D230" t="s">
        <v>338</v>
      </c>
      <c r="E230" t="s">
        <v>549</v>
      </c>
      <c r="F230" t="s">
        <v>322</v>
      </c>
      <c r="G230">
        <v>0</v>
      </c>
      <c r="H230" s="45" t="s">
        <v>415</v>
      </c>
      <c r="I230">
        <v>2010</v>
      </c>
      <c r="J230">
        <v>2010</v>
      </c>
      <c r="K230">
        <v>1</v>
      </c>
    </row>
    <row r="231" spans="1:12">
      <c r="A231" t="s">
        <v>3983</v>
      </c>
      <c r="B231" s="3" t="s">
        <v>4237</v>
      </c>
      <c r="C231" t="s">
        <v>382</v>
      </c>
      <c r="D231" t="s">
        <v>338</v>
      </c>
      <c r="E231" t="s">
        <v>549</v>
      </c>
      <c r="F231" t="s">
        <v>303</v>
      </c>
      <c r="G231" t="s">
        <v>3693</v>
      </c>
      <c r="H231" s="45" t="s">
        <v>3857</v>
      </c>
      <c r="I231">
        <v>2010</v>
      </c>
      <c r="J231">
        <v>2010</v>
      </c>
      <c r="K231">
        <v>1</v>
      </c>
    </row>
    <row r="232" spans="1:12">
      <c r="A232" t="s">
        <v>3984</v>
      </c>
      <c r="B232" s="3" t="s">
        <v>4238</v>
      </c>
      <c r="C232" t="s">
        <v>382</v>
      </c>
      <c r="D232" t="s">
        <v>338</v>
      </c>
      <c r="E232" t="s">
        <v>549</v>
      </c>
      <c r="F232" t="s">
        <v>322</v>
      </c>
      <c r="G232">
        <v>0</v>
      </c>
      <c r="H232" s="45" t="s">
        <v>415</v>
      </c>
      <c r="I232">
        <v>2010</v>
      </c>
      <c r="J232">
        <v>2010</v>
      </c>
      <c r="K232">
        <v>1</v>
      </c>
      <c r="L232" t="s">
        <v>3859</v>
      </c>
    </row>
    <row r="233" spans="1:12">
      <c r="A233" t="s">
        <v>3985</v>
      </c>
      <c r="B233" s="3" t="s">
        <v>4239</v>
      </c>
      <c r="C233" t="s">
        <v>382</v>
      </c>
      <c r="D233" t="s">
        <v>338</v>
      </c>
      <c r="E233" t="s">
        <v>549</v>
      </c>
      <c r="F233" t="s">
        <v>322</v>
      </c>
      <c r="G233">
        <v>0</v>
      </c>
      <c r="H233" s="45" t="s">
        <v>415</v>
      </c>
      <c r="I233">
        <v>2010</v>
      </c>
      <c r="J233">
        <v>2010</v>
      </c>
      <c r="K233">
        <v>1</v>
      </c>
      <c r="L233" t="s">
        <v>3859</v>
      </c>
    </row>
    <row r="234" spans="1:12">
      <c r="A234" t="s">
        <v>3986</v>
      </c>
      <c r="B234" s="3" t="s">
        <v>4240</v>
      </c>
      <c r="C234" t="s">
        <v>382</v>
      </c>
      <c r="D234" t="s">
        <v>338</v>
      </c>
      <c r="E234" t="s">
        <v>549</v>
      </c>
      <c r="F234" t="s">
        <v>322</v>
      </c>
      <c r="G234">
        <v>0</v>
      </c>
      <c r="H234" s="45" t="s">
        <v>415</v>
      </c>
      <c r="I234">
        <v>2010</v>
      </c>
      <c r="J234">
        <v>2010</v>
      </c>
      <c r="K234">
        <v>1</v>
      </c>
    </row>
    <row r="235" spans="1:12">
      <c r="A235" t="s">
        <v>3987</v>
      </c>
      <c r="B235" s="3" t="s">
        <v>4241</v>
      </c>
      <c r="C235" t="s">
        <v>382</v>
      </c>
      <c r="D235" t="s">
        <v>338</v>
      </c>
      <c r="E235" t="s">
        <v>549</v>
      </c>
      <c r="F235" t="s">
        <v>322</v>
      </c>
      <c r="G235" t="s">
        <v>3693</v>
      </c>
      <c r="H235" s="45" t="s">
        <v>3857</v>
      </c>
      <c r="I235">
        <v>2010</v>
      </c>
      <c r="J235">
        <v>2010</v>
      </c>
      <c r="K235">
        <v>1</v>
      </c>
    </row>
    <row r="236" spans="1:12">
      <c r="A236" t="s">
        <v>3988</v>
      </c>
      <c r="B236" s="3" t="s">
        <v>4242</v>
      </c>
      <c r="C236" t="s">
        <v>382</v>
      </c>
      <c r="D236" t="s">
        <v>310</v>
      </c>
      <c r="E236" t="s">
        <v>310</v>
      </c>
      <c r="F236" t="s">
        <v>303</v>
      </c>
      <c r="G236" t="s">
        <v>310</v>
      </c>
      <c r="H236" s="45" t="s">
        <v>310</v>
      </c>
      <c r="I236">
        <v>2010</v>
      </c>
      <c r="J236">
        <v>2010</v>
      </c>
      <c r="K236">
        <v>1</v>
      </c>
    </row>
    <row r="237" spans="1:12">
      <c r="A237" t="s">
        <v>3989</v>
      </c>
      <c r="B237" s="3" t="s">
        <v>4243</v>
      </c>
      <c r="C237" t="s">
        <v>382</v>
      </c>
      <c r="D237" t="s">
        <v>338</v>
      </c>
      <c r="E237" t="s">
        <v>549</v>
      </c>
      <c r="F237" t="s">
        <v>322</v>
      </c>
      <c r="G237">
        <v>0</v>
      </c>
      <c r="H237" s="45" t="s">
        <v>415</v>
      </c>
      <c r="I237">
        <v>2010</v>
      </c>
      <c r="J237">
        <v>2010</v>
      </c>
      <c r="K237">
        <v>1</v>
      </c>
    </row>
    <row r="238" spans="1:12">
      <c r="A238" t="s">
        <v>3990</v>
      </c>
      <c r="B238" s="3" t="s">
        <v>4244</v>
      </c>
      <c r="C238" t="s">
        <v>382</v>
      </c>
      <c r="D238" t="s">
        <v>338</v>
      </c>
      <c r="E238" t="s">
        <v>549</v>
      </c>
      <c r="F238" t="s">
        <v>322</v>
      </c>
      <c r="G238" t="s">
        <v>3693</v>
      </c>
      <c r="H238" s="45" t="s">
        <v>3857</v>
      </c>
      <c r="I238">
        <v>2010</v>
      </c>
      <c r="J238">
        <v>2010</v>
      </c>
      <c r="K238">
        <v>1</v>
      </c>
    </row>
    <row r="239" spans="1:12">
      <c r="A239" t="s">
        <v>3991</v>
      </c>
      <c r="B239" s="3" t="s">
        <v>4245</v>
      </c>
      <c r="C239" t="s">
        <v>382</v>
      </c>
      <c r="D239" t="s">
        <v>338</v>
      </c>
      <c r="E239" t="s">
        <v>549</v>
      </c>
      <c r="F239" t="s">
        <v>322</v>
      </c>
      <c r="G239">
        <v>0</v>
      </c>
      <c r="H239" s="45" t="s">
        <v>415</v>
      </c>
      <c r="I239">
        <v>2010</v>
      </c>
      <c r="J239">
        <v>2010</v>
      </c>
      <c r="K239">
        <v>1</v>
      </c>
    </row>
    <row r="240" spans="1:12">
      <c r="A240" t="s">
        <v>3992</v>
      </c>
      <c r="B240" s="3" t="s">
        <v>4246</v>
      </c>
      <c r="C240" t="s">
        <v>382</v>
      </c>
      <c r="D240" t="s">
        <v>338</v>
      </c>
      <c r="E240" t="s">
        <v>549</v>
      </c>
      <c r="F240" t="s">
        <v>322</v>
      </c>
      <c r="G240" t="s">
        <v>3693</v>
      </c>
      <c r="H240" s="45" t="s">
        <v>3857</v>
      </c>
      <c r="I240">
        <v>2010</v>
      </c>
      <c r="J240">
        <v>2010</v>
      </c>
      <c r="K240">
        <v>1</v>
      </c>
    </row>
    <row r="241" spans="1:11">
      <c r="A241" t="s">
        <v>3993</v>
      </c>
      <c r="B241" s="3" t="s">
        <v>4247</v>
      </c>
      <c r="C241" t="s">
        <v>382</v>
      </c>
      <c r="D241" t="s">
        <v>338</v>
      </c>
      <c r="E241" t="s">
        <v>549</v>
      </c>
      <c r="F241" t="s">
        <v>322</v>
      </c>
      <c r="G241">
        <v>0</v>
      </c>
      <c r="H241" s="45" t="s">
        <v>415</v>
      </c>
      <c r="I241">
        <v>2010</v>
      </c>
      <c r="J241">
        <v>2010</v>
      </c>
      <c r="K241">
        <v>1</v>
      </c>
    </row>
    <row r="242" spans="1:11">
      <c r="A242" t="s">
        <v>3994</v>
      </c>
      <c r="B242" s="3" t="s">
        <v>4248</v>
      </c>
      <c r="C242" t="s">
        <v>382</v>
      </c>
      <c r="D242" t="s">
        <v>338</v>
      </c>
      <c r="E242" t="s">
        <v>549</v>
      </c>
      <c r="F242" t="s">
        <v>322</v>
      </c>
      <c r="G242" t="s">
        <v>3693</v>
      </c>
      <c r="H242" s="45" t="s">
        <v>3857</v>
      </c>
      <c r="I242">
        <v>2010</v>
      </c>
      <c r="J242">
        <v>2010</v>
      </c>
      <c r="K242">
        <v>1</v>
      </c>
    </row>
    <row r="243" spans="1:11">
      <c r="A243" t="s">
        <v>3995</v>
      </c>
      <c r="B243" s="3" t="s">
        <v>4249</v>
      </c>
      <c r="C243" t="s">
        <v>382</v>
      </c>
      <c r="D243" t="s">
        <v>338</v>
      </c>
      <c r="E243" t="s">
        <v>549</v>
      </c>
      <c r="F243" t="s">
        <v>322</v>
      </c>
      <c r="G243">
        <v>0</v>
      </c>
      <c r="H243" s="45" t="s">
        <v>415</v>
      </c>
      <c r="I243">
        <v>2010</v>
      </c>
      <c r="J243">
        <v>2010</v>
      </c>
      <c r="K243">
        <v>1</v>
      </c>
    </row>
    <row r="244" spans="1:11">
      <c r="A244" t="s">
        <v>3996</v>
      </c>
      <c r="B244" s="3" t="s">
        <v>4250</v>
      </c>
      <c r="C244" t="s">
        <v>382</v>
      </c>
      <c r="D244" t="s">
        <v>338</v>
      </c>
      <c r="E244" t="s">
        <v>549</v>
      </c>
      <c r="F244" t="s">
        <v>322</v>
      </c>
      <c r="G244" t="s">
        <v>3693</v>
      </c>
      <c r="H244" s="45" t="s">
        <v>3857</v>
      </c>
      <c r="I244">
        <v>2010</v>
      </c>
      <c r="J244">
        <v>2010</v>
      </c>
      <c r="K244">
        <v>1</v>
      </c>
    </row>
    <row r="245" spans="1:11">
      <c r="A245" t="s">
        <v>3997</v>
      </c>
      <c r="B245" s="3" t="s">
        <v>4251</v>
      </c>
      <c r="C245" t="s">
        <v>382</v>
      </c>
      <c r="D245" t="s">
        <v>338</v>
      </c>
      <c r="E245" t="s">
        <v>549</v>
      </c>
      <c r="F245" t="s">
        <v>322</v>
      </c>
      <c r="G245">
        <v>0</v>
      </c>
      <c r="H245" s="45" t="s">
        <v>415</v>
      </c>
      <c r="I245">
        <v>2010</v>
      </c>
      <c r="J245">
        <v>2010</v>
      </c>
      <c r="K245">
        <v>1</v>
      </c>
    </row>
    <row r="246" spans="1:11">
      <c r="A246" t="s">
        <v>3998</v>
      </c>
      <c r="B246" s="3" t="s">
        <v>4252</v>
      </c>
      <c r="C246" t="s">
        <v>382</v>
      </c>
      <c r="D246" t="s">
        <v>338</v>
      </c>
      <c r="E246" t="s">
        <v>549</v>
      </c>
      <c r="F246" t="s">
        <v>322</v>
      </c>
      <c r="G246" t="s">
        <v>3693</v>
      </c>
      <c r="H246" s="45" t="s">
        <v>3857</v>
      </c>
      <c r="I246">
        <v>2010</v>
      </c>
      <c r="J246">
        <v>2010</v>
      </c>
      <c r="K246">
        <v>1</v>
      </c>
    </row>
    <row r="247" spans="1:11">
      <c r="A247" t="s">
        <v>3999</v>
      </c>
      <c r="B247" s="3" t="s">
        <v>4253</v>
      </c>
      <c r="C247" t="s">
        <v>382</v>
      </c>
      <c r="D247" t="s">
        <v>338</v>
      </c>
      <c r="E247" t="s">
        <v>549</v>
      </c>
      <c r="F247" t="s">
        <v>322</v>
      </c>
      <c r="G247">
        <v>0</v>
      </c>
      <c r="H247" s="45" t="s">
        <v>415</v>
      </c>
      <c r="I247">
        <v>2010</v>
      </c>
      <c r="J247">
        <v>2010</v>
      </c>
      <c r="K247">
        <v>1</v>
      </c>
    </row>
    <row r="248" spans="1:11">
      <c r="A248" t="s">
        <v>4000</v>
      </c>
      <c r="B248" s="3" t="s">
        <v>4254</v>
      </c>
      <c r="C248" t="s">
        <v>382</v>
      </c>
      <c r="D248" t="s">
        <v>338</v>
      </c>
      <c r="E248" t="s">
        <v>549</v>
      </c>
      <c r="F248" t="s">
        <v>322</v>
      </c>
      <c r="G248" t="s">
        <v>3693</v>
      </c>
      <c r="H248" s="45" t="s">
        <v>3857</v>
      </c>
      <c r="I248">
        <v>2010</v>
      </c>
      <c r="J248">
        <v>2010</v>
      </c>
      <c r="K248">
        <v>1</v>
      </c>
    </row>
    <row r="249" spans="1:11">
      <c r="A249" t="s">
        <v>4001</v>
      </c>
      <c r="B249" s="3" t="s">
        <v>4255</v>
      </c>
      <c r="C249" t="s">
        <v>382</v>
      </c>
      <c r="D249" t="s">
        <v>338</v>
      </c>
      <c r="E249" t="s">
        <v>549</v>
      </c>
      <c r="F249" t="s">
        <v>322</v>
      </c>
      <c r="G249">
        <v>0</v>
      </c>
      <c r="H249" s="45" t="s">
        <v>415</v>
      </c>
      <c r="I249">
        <v>2010</v>
      </c>
      <c r="J249">
        <v>2010</v>
      </c>
      <c r="K249">
        <v>1</v>
      </c>
    </row>
    <row r="250" spans="1:11">
      <c r="A250" t="s">
        <v>4002</v>
      </c>
      <c r="B250" s="3" t="s">
        <v>4256</v>
      </c>
      <c r="C250" t="s">
        <v>382</v>
      </c>
      <c r="D250" t="s">
        <v>338</v>
      </c>
      <c r="E250" t="s">
        <v>549</v>
      </c>
      <c r="F250" t="s">
        <v>322</v>
      </c>
      <c r="G250" t="s">
        <v>3693</v>
      </c>
      <c r="H250" s="45" t="s">
        <v>3857</v>
      </c>
      <c r="I250">
        <v>2010</v>
      </c>
      <c r="J250">
        <v>2010</v>
      </c>
      <c r="K250">
        <v>1</v>
      </c>
    </row>
    <row r="251" spans="1:11">
      <c r="A251" t="s">
        <v>4003</v>
      </c>
      <c r="B251" s="3" t="s">
        <v>4257</v>
      </c>
      <c r="C251" t="s">
        <v>382</v>
      </c>
      <c r="D251" t="s">
        <v>338</v>
      </c>
      <c r="E251" t="s">
        <v>549</v>
      </c>
      <c r="F251" t="s">
        <v>322</v>
      </c>
      <c r="G251">
        <v>0</v>
      </c>
      <c r="H251" s="45" t="s">
        <v>415</v>
      </c>
      <c r="I251">
        <v>2010</v>
      </c>
      <c r="J251">
        <v>2010</v>
      </c>
      <c r="K251">
        <v>1</v>
      </c>
    </row>
    <row r="252" spans="1:11">
      <c r="A252" t="s">
        <v>4004</v>
      </c>
      <c r="B252" s="3" t="s">
        <v>4258</v>
      </c>
      <c r="C252" t="s">
        <v>382</v>
      </c>
      <c r="D252" t="s">
        <v>338</v>
      </c>
      <c r="E252" t="s">
        <v>549</v>
      </c>
      <c r="F252" t="s">
        <v>322</v>
      </c>
      <c r="G252" t="s">
        <v>3693</v>
      </c>
      <c r="H252" s="45" t="s">
        <v>3857</v>
      </c>
      <c r="I252">
        <v>2010</v>
      </c>
      <c r="J252">
        <v>2010</v>
      </c>
      <c r="K252">
        <v>1</v>
      </c>
    </row>
    <row r="253" spans="1:11">
      <c r="A253" t="s">
        <v>4005</v>
      </c>
      <c r="B253" s="3" t="s">
        <v>4259</v>
      </c>
      <c r="C253" t="s">
        <v>382</v>
      </c>
      <c r="D253" t="s">
        <v>338</v>
      </c>
      <c r="E253" t="s">
        <v>549</v>
      </c>
      <c r="F253" t="s">
        <v>322</v>
      </c>
      <c r="G253">
        <v>0</v>
      </c>
      <c r="H253" s="45" t="s">
        <v>415</v>
      </c>
      <c r="I253">
        <v>2010</v>
      </c>
      <c r="J253">
        <v>2010</v>
      </c>
      <c r="K253">
        <v>1</v>
      </c>
    </row>
    <row r="254" spans="1:11">
      <c r="A254" t="s">
        <v>4006</v>
      </c>
      <c r="B254" s="3" t="s">
        <v>4260</v>
      </c>
      <c r="C254" t="s">
        <v>382</v>
      </c>
      <c r="D254" t="s">
        <v>338</v>
      </c>
      <c r="E254" t="s">
        <v>549</v>
      </c>
      <c r="F254" t="s">
        <v>322</v>
      </c>
      <c r="G254" t="s">
        <v>3693</v>
      </c>
      <c r="H254" s="45" t="s">
        <v>3857</v>
      </c>
      <c r="I254">
        <v>2010</v>
      </c>
      <c r="J254">
        <v>2010</v>
      </c>
      <c r="K254">
        <v>1</v>
      </c>
    </row>
    <row r="255" spans="1:11">
      <c r="A255" t="s">
        <v>4007</v>
      </c>
      <c r="B255" s="3" t="s">
        <v>4261</v>
      </c>
      <c r="C255" t="s">
        <v>382</v>
      </c>
      <c r="D255" t="s">
        <v>338</v>
      </c>
      <c r="E255" t="s">
        <v>549</v>
      </c>
      <c r="F255" t="s">
        <v>322</v>
      </c>
      <c r="G255">
        <v>0</v>
      </c>
      <c r="H255" s="45" t="s">
        <v>415</v>
      </c>
      <c r="I255">
        <v>2010</v>
      </c>
      <c r="J255">
        <v>2010</v>
      </c>
      <c r="K255">
        <v>1</v>
      </c>
    </row>
    <row r="256" spans="1:11">
      <c r="A256" t="s">
        <v>4008</v>
      </c>
      <c r="B256" s="3" t="s">
        <v>4262</v>
      </c>
      <c r="C256" t="s">
        <v>382</v>
      </c>
      <c r="D256" t="s">
        <v>338</v>
      </c>
      <c r="E256" t="s">
        <v>549</v>
      </c>
      <c r="F256" t="s">
        <v>322</v>
      </c>
      <c r="G256" t="s">
        <v>3693</v>
      </c>
      <c r="H256" s="45" t="s">
        <v>3857</v>
      </c>
      <c r="I256">
        <v>2010</v>
      </c>
      <c r="J256">
        <v>2010</v>
      </c>
      <c r="K256">
        <v>1</v>
      </c>
    </row>
    <row r="257" spans="1:12">
      <c r="A257" t="s">
        <v>4009</v>
      </c>
      <c r="B257" s="3" t="s">
        <v>4263</v>
      </c>
      <c r="C257" t="s">
        <v>382</v>
      </c>
      <c r="D257" t="s">
        <v>338</v>
      </c>
      <c r="E257" t="s">
        <v>549</v>
      </c>
      <c r="F257" t="s">
        <v>322</v>
      </c>
      <c r="G257">
        <v>0</v>
      </c>
      <c r="H257" s="45" t="s">
        <v>415</v>
      </c>
      <c r="I257">
        <v>2010</v>
      </c>
      <c r="J257">
        <v>2010</v>
      </c>
      <c r="K257">
        <v>1</v>
      </c>
    </row>
    <row r="258" spans="1:12">
      <c r="A258" t="s">
        <v>4010</v>
      </c>
      <c r="B258" s="3" t="s">
        <v>4264</v>
      </c>
      <c r="C258" t="s">
        <v>382</v>
      </c>
      <c r="D258" t="s">
        <v>338</v>
      </c>
      <c r="E258" t="s">
        <v>549</v>
      </c>
      <c r="F258" t="s">
        <v>322</v>
      </c>
      <c r="G258" t="s">
        <v>3693</v>
      </c>
      <c r="H258" s="45" t="s">
        <v>3857</v>
      </c>
      <c r="I258">
        <v>2010</v>
      </c>
      <c r="J258">
        <v>2010</v>
      </c>
      <c r="K258">
        <v>1</v>
      </c>
    </row>
    <row r="259" spans="1:12">
      <c r="A259" t="s">
        <v>4011</v>
      </c>
      <c r="B259" s="3" t="s">
        <v>4265</v>
      </c>
      <c r="C259" t="s">
        <v>382</v>
      </c>
      <c r="D259" t="s">
        <v>338</v>
      </c>
      <c r="E259" t="s">
        <v>549</v>
      </c>
      <c r="F259" t="s">
        <v>322</v>
      </c>
      <c r="G259">
        <v>0</v>
      </c>
      <c r="H259" s="45" t="s">
        <v>415</v>
      </c>
      <c r="I259">
        <v>2010</v>
      </c>
      <c r="J259">
        <v>2010</v>
      </c>
      <c r="K259">
        <v>1</v>
      </c>
    </row>
    <row r="260" spans="1:12">
      <c r="A260" t="s">
        <v>4012</v>
      </c>
      <c r="B260" s="3" t="s">
        <v>4266</v>
      </c>
      <c r="C260" t="s">
        <v>382</v>
      </c>
      <c r="D260" t="s">
        <v>338</v>
      </c>
      <c r="E260" t="s">
        <v>549</v>
      </c>
      <c r="F260" t="s">
        <v>322</v>
      </c>
      <c r="G260" t="s">
        <v>3693</v>
      </c>
      <c r="H260" s="45" t="s">
        <v>3857</v>
      </c>
      <c r="I260">
        <v>2010</v>
      </c>
      <c r="J260">
        <v>2010</v>
      </c>
      <c r="K260">
        <v>1</v>
      </c>
    </row>
    <row r="261" spans="1:12">
      <c r="A261" t="s">
        <v>4013</v>
      </c>
      <c r="B261" s="3" t="s">
        <v>4267</v>
      </c>
      <c r="C261" t="s">
        <v>334</v>
      </c>
      <c r="D261" t="s">
        <v>2955</v>
      </c>
      <c r="E261" t="s">
        <v>549</v>
      </c>
      <c r="F261" t="s">
        <v>322</v>
      </c>
      <c r="G261">
        <v>0</v>
      </c>
      <c r="H261" s="45" t="s">
        <v>415</v>
      </c>
      <c r="I261">
        <v>2010</v>
      </c>
      <c r="J261">
        <v>2010</v>
      </c>
      <c r="K261">
        <v>1</v>
      </c>
    </row>
    <row r="262" spans="1:12">
      <c r="A262" t="s">
        <v>4014</v>
      </c>
      <c r="B262" s="3" t="s">
        <v>4268</v>
      </c>
      <c r="C262" t="s">
        <v>334</v>
      </c>
      <c r="D262" t="s">
        <v>338</v>
      </c>
      <c r="E262" t="s">
        <v>549</v>
      </c>
      <c r="F262" t="s">
        <v>322</v>
      </c>
      <c r="G262" t="s">
        <v>3638</v>
      </c>
      <c r="H262" s="45" t="s">
        <v>3850</v>
      </c>
      <c r="I262">
        <v>2010</v>
      </c>
      <c r="J262">
        <v>2010</v>
      </c>
      <c r="K262">
        <v>1</v>
      </c>
    </row>
    <row r="263" spans="1:12">
      <c r="A263" t="s">
        <v>4015</v>
      </c>
      <c r="B263" s="3" t="s">
        <v>4269</v>
      </c>
      <c r="C263" t="s">
        <v>382</v>
      </c>
      <c r="D263" t="s">
        <v>338</v>
      </c>
      <c r="E263" t="s">
        <v>549</v>
      </c>
      <c r="F263" t="s">
        <v>322</v>
      </c>
      <c r="G263">
        <v>0</v>
      </c>
      <c r="H263" s="45" t="s">
        <v>415</v>
      </c>
      <c r="I263">
        <v>2010</v>
      </c>
      <c r="J263">
        <v>2010</v>
      </c>
      <c r="K263">
        <v>1</v>
      </c>
    </row>
    <row r="264" spans="1:12">
      <c r="A264" t="s">
        <v>4016</v>
      </c>
      <c r="B264" s="3" t="s">
        <v>4270</v>
      </c>
      <c r="C264" t="s">
        <v>382</v>
      </c>
      <c r="D264" t="s">
        <v>338</v>
      </c>
      <c r="E264" t="s">
        <v>549</v>
      </c>
      <c r="F264" t="s">
        <v>322</v>
      </c>
      <c r="G264" t="s">
        <v>3860</v>
      </c>
      <c r="H264" s="45" t="s">
        <v>3694</v>
      </c>
      <c r="I264">
        <v>2010</v>
      </c>
      <c r="J264">
        <v>2010</v>
      </c>
      <c r="K264">
        <v>1</v>
      </c>
    </row>
    <row r="265" spans="1:12">
      <c r="A265" t="s">
        <v>4017</v>
      </c>
      <c r="B265" s="3" t="s">
        <v>4271</v>
      </c>
      <c r="C265" t="s">
        <v>382</v>
      </c>
      <c r="D265" t="s">
        <v>338</v>
      </c>
      <c r="E265" t="s">
        <v>549</v>
      </c>
      <c r="F265" t="s">
        <v>322</v>
      </c>
      <c r="G265">
        <v>0</v>
      </c>
      <c r="H265" s="45" t="s">
        <v>415</v>
      </c>
      <c r="I265">
        <v>2010</v>
      </c>
      <c r="J265">
        <v>2010</v>
      </c>
      <c r="K265">
        <v>1</v>
      </c>
    </row>
    <row r="266" spans="1:12">
      <c r="A266" t="s">
        <v>4018</v>
      </c>
      <c r="B266" s="3" t="s">
        <v>4272</v>
      </c>
      <c r="C266" t="s">
        <v>382</v>
      </c>
      <c r="D266" t="s">
        <v>338</v>
      </c>
      <c r="E266" t="s">
        <v>549</v>
      </c>
      <c r="F266" t="s">
        <v>322</v>
      </c>
      <c r="G266" t="s">
        <v>3860</v>
      </c>
      <c r="H266" s="45" t="s">
        <v>3694</v>
      </c>
      <c r="I266">
        <v>2010</v>
      </c>
      <c r="J266">
        <v>2010</v>
      </c>
      <c r="K266">
        <v>1</v>
      </c>
    </row>
    <row r="267" spans="1:12">
      <c r="A267" t="s">
        <v>4019</v>
      </c>
      <c r="B267" s="3" t="s">
        <v>4273</v>
      </c>
      <c r="C267" t="s">
        <v>382</v>
      </c>
      <c r="D267" t="s">
        <v>310</v>
      </c>
      <c r="E267" t="s">
        <v>310</v>
      </c>
      <c r="F267" t="s">
        <v>303</v>
      </c>
      <c r="G267" t="s">
        <v>310</v>
      </c>
      <c r="H267" s="45" t="s">
        <v>310</v>
      </c>
      <c r="I267">
        <v>2010</v>
      </c>
      <c r="J267">
        <v>2010</v>
      </c>
      <c r="K267">
        <v>1</v>
      </c>
    </row>
    <row r="268" spans="1:12">
      <c r="A268" t="s">
        <v>4020</v>
      </c>
      <c r="B268" s="3" t="s">
        <v>4274</v>
      </c>
      <c r="C268" t="s">
        <v>382</v>
      </c>
      <c r="D268" t="s">
        <v>310</v>
      </c>
      <c r="E268" t="s">
        <v>310</v>
      </c>
      <c r="F268" t="s">
        <v>322</v>
      </c>
      <c r="G268">
        <v>0</v>
      </c>
      <c r="H268" s="45" t="s">
        <v>415</v>
      </c>
      <c r="I268">
        <v>2010</v>
      </c>
      <c r="J268">
        <v>2010</v>
      </c>
      <c r="K268">
        <v>1</v>
      </c>
    </row>
    <row r="269" spans="1:12">
      <c r="A269" t="s">
        <v>4021</v>
      </c>
      <c r="B269" s="3" t="s">
        <v>4275</v>
      </c>
      <c r="C269" t="s">
        <v>382</v>
      </c>
      <c r="D269" t="s">
        <v>310</v>
      </c>
      <c r="E269" t="s">
        <v>310</v>
      </c>
      <c r="F269" t="s">
        <v>322</v>
      </c>
      <c r="G269">
        <v>0</v>
      </c>
      <c r="H269" s="45" t="s">
        <v>415</v>
      </c>
      <c r="I269">
        <v>2010</v>
      </c>
      <c r="J269">
        <v>2010</v>
      </c>
      <c r="K269">
        <v>1</v>
      </c>
    </row>
    <row r="270" spans="1:12">
      <c r="A270" t="s">
        <v>4022</v>
      </c>
      <c r="B270" s="3" t="s">
        <v>4276</v>
      </c>
      <c r="C270" t="s">
        <v>382</v>
      </c>
      <c r="D270" t="s">
        <v>310</v>
      </c>
      <c r="E270" t="s">
        <v>310</v>
      </c>
      <c r="F270" t="s">
        <v>322</v>
      </c>
      <c r="G270">
        <v>0</v>
      </c>
      <c r="H270" s="45" t="s">
        <v>415</v>
      </c>
      <c r="I270">
        <v>2010</v>
      </c>
      <c r="J270">
        <v>2010</v>
      </c>
      <c r="K270">
        <v>1</v>
      </c>
    </row>
    <row r="271" spans="1:12">
      <c r="A271" t="s">
        <v>4023</v>
      </c>
      <c r="B271" s="3" t="s">
        <v>4277</v>
      </c>
      <c r="C271" t="s">
        <v>382</v>
      </c>
      <c r="D271" t="s">
        <v>310</v>
      </c>
      <c r="E271" t="s">
        <v>310</v>
      </c>
      <c r="F271" t="s">
        <v>322</v>
      </c>
      <c r="G271">
        <v>0</v>
      </c>
      <c r="H271" s="45" t="s">
        <v>415</v>
      </c>
      <c r="I271">
        <v>2010</v>
      </c>
      <c r="J271">
        <v>2010</v>
      </c>
      <c r="K271">
        <v>1</v>
      </c>
      <c r="L271" t="s">
        <v>3861</v>
      </c>
    </row>
    <row r="272" spans="1:12">
      <c r="A272" t="s">
        <v>4024</v>
      </c>
      <c r="B272" s="3" t="s">
        <v>4278</v>
      </c>
      <c r="C272" t="s">
        <v>382</v>
      </c>
      <c r="D272" t="s">
        <v>310</v>
      </c>
      <c r="E272" t="s">
        <v>310</v>
      </c>
      <c r="F272" t="s">
        <v>322</v>
      </c>
      <c r="G272">
        <v>0</v>
      </c>
      <c r="H272" s="45" t="s">
        <v>415</v>
      </c>
      <c r="I272">
        <v>2010</v>
      </c>
      <c r="J272">
        <v>2010</v>
      </c>
      <c r="K272">
        <v>1</v>
      </c>
    </row>
    <row r="273" spans="1:11">
      <c r="A273" t="s">
        <v>4025</v>
      </c>
      <c r="B273" s="3" t="s">
        <v>4279</v>
      </c>
      <c r="C273" t="s">
        <v>382</v>
      </c>
      <c r="D273" t="s">
        <v>338</v>
      </c>
      <c r="E273" t="s">
        <v>549</v>
      </c>
      <c r="F273" t="s">
        <v>322</v>
      </c>
      <c r="G273">
        <v>0</v>
      </c>
      <c r="H273" s="45" t="s">
        <v>415</v>
      </c>
      <c r="I273">
        <v>2010</v>
      </c>
      <c r="J273">
        <v>2010</v>
      </c>
      <c r="K273">
        <v>1</v>
      </c>
    </row>
    <row r="274" spans="1:11">
      <c r="A274" t="s">
        <v>4026</v>
      </c>
      <c r="B274" s="3" t="s">
        <v>4280</v>
      </c>
      <c r="C274" t="s">
        <v>382</v>
      </c>
      <c r="D274" t="s">
        <v>338</v>
      </c>
      <c r="E274" t="s">
        <v>549</v>
      </c>
      <c r="F274" t="s">
        <v>322</v>
      </c>
      <c r="G274" t="s">
        <v>3862</v>
      </c>
      <c r="H274" s="45" t="s">
        <v>3617</v>
      </c>
      <c r="I274">
        <v>2010</v>
      </c>
      <c r="J274">
        <v>2010</v>
      </c>
      <c r="K274">
        <v>1</v>
      </c>
    </row>
    <row r="275" spans="1:11">
      <c r="A275" t="s">
        <v>4027</v>
      </c>
      <c r="B275" s="3" t="s">
        <v>4281</v>
      </c>
      <c r="C275" t="s">
        <v>382</v>
      </c>
      <c r="D275" t="s">
        <v>338</v>
      </c>
      <c r="E275" t="s">
        <v>549</v>
      </c>
      <c r="F275" t="s">
        <v>322</v>
      </c>
      <c r="G275">
        <v>0</v>
      </c>
      <c r="H275" s="45" t="s">
        <v>415</v>
      </c>
      <c r="I275">
        <v>2010</v>
      </c>
      <c r="J275">
        <v>2010</v>
      </c>
      <c r="K275">
        <v>1</v>
      </c>
    </row>
    <row r="276" spans="1:11">
      <c r="A276" t="s">
        <v>4028</v>
      </c>
      <c r="B276" s="3" t="s">
        <v>4282</v>
      </c>
      <c r="C276" t="s">
        <v>382</v>
      </c>
      <c r="D276" t="s">
        <v>338</v>
      </c>
      <c r="E276" t="s">
        <v>549</v>
      </c>
      <c r="F276" t="s">
        <v>322</v>
      </c>
      <c r="G276" t="s">
        <v>3862</v>
      </c>
      <c r="H276" s="45" t="s">
        <v>3617</v>
      </c>
      <c r="I276">
        <v>2010</v>
      </c>
      <c r="J276">
        <v>2010</v>
      </c>
      <c r="K276">
        <v>1</v>
      </c>
    </row>
    <row r="277" spans="1:11">
      <c r="A277" t="s">
        <v>4029</v>
      </c>
      <c r="B277" s="3" t="s">
        <v>4283</v>
      </c>
      <c r="C277" t="s">
        <v>382</v>
      </c>
      <c r="D277" t="s">
        <v>338</v>
      </c>
      <c r="E277" t="s">
        <v>549</v>
      </c>
      <c r="F277" t="s">
        <v>322</v>
      </c>
      <c r="G277">
        <v>0</v>
      </c>
      <c r="H277" s="45" t="s">
        <v>3678</v>
      </c>
      <c r="I277">
        <v>2010</v>
      </c>
      <c r="J277">
        <v>2010</v>
      </c>
      <c r="K277">
        <v>1</v>
      </c>
    </row>
    <row r="278" spans="1:11">
      <c r="A278" t="s">
        <v>4030</v>
      </c>
      <c r="B278" s="3" t="s">
        <v>4284</v>
      </c>
      <c r="C278" t="s">
        <v>382</v>
      </c>
      <c r="D278" t="s">
        <v>338</v>
      </c>
      <c r="E278" t="s">
        <v>549</v>
      </c>
      <c r="F278" t="s">
        <v>322</v>
      </c>
      <c r="G278">
        <v>0</v>
      </c>
      <c r="H278" s="45" t="s">
        <v>415</v>
      </c>
      <c r="I278">
        <v>2010</v>
      </c>
      <c r="J278">
        <v>2010</v>
      </c>
      <c r="K278">
        <v>1</v>
      </c>
    </row>
    <row r="279" spans="1:11">
      <c r="A279" t="s">
        <v>4031</v>
      </c>
      <c r="B279" s="3" t="s">
        <v>4285</v>
      </c>
      <c r="C279" t="s">
        <v>382</v>
      </c>
      <c r="D279" t="s">
        <v>338</v>
      </c>
      <c r="E279" t="s">
        <v>549</v>
      </c>
      <c r="F279" t="s">
        <v>322</v>
      </c>
      <c r="G279">
        <v>0</v>
      </c>
      <c r="H279" s="45" t="s">
        <v>415</v>
      </c>
      <c r="I279">
        <v>2010</v>
      </c>
      <c r="J279">
        <v>2010</v>
      </c>
      <c r="K279">
        <v>1</v>
      </c>
    </row>
    <row r="280" spans="1:11">
      <c r="A280" t="s">
        <v>4032</v>
      </c>
      <c r="B280" s="3" t="s">
        <v>4286</v>
      </c>
      <c r="C280" t="s">
        <v>382</v>
      </c>
      <c r="D280" t="s">
        <v>338</v>
      </c>
      <c r="E280" t="s">
        <v>549</v>
      </c>
      <c r="F280" t="s">
        <v>322</v>
      </c>
      <c r="G280">
        <v>0</v>
      </c>
      <c r="H280" s="45" t="s">
        <v>415</v>
      </c>
      <c r="I280">
        <v>2010</v>
      </c>
      <c r="J280">
        <v>2010</v>
      </c>
      <c r="K280">
        <v>1</v>
      </c>
    </row>
    <row r="281" spans="1:11">
      <c r="A281" t="s">
        <v>4033</v>
      </c>
      <c r="B281" s="3" t="s">
        <v>4287</v>
      </c>
      <c r="C281" t="s">
        <v>382</v>
      </c>
      <c r="D281" t="s">
        <v>338</v>
      </c>
      <c r="E281" t="s">
        <v>549</v>
      </c>
      <c r="F281" t="s">
        <v>322</v>
      </c>
      <c r="G281">
        <v>0</v>
      </c>
      <c r="H281" s="45" t="s">
        <v>415</v>
      </c>
      <c r="I281">
        <v>2010</v>
      </c>
      <c r="J281">
        <v>2010</v>
      </c>
      <c r="K281">
        <v>1</v>
      </c>
    </row>
    <row r="282" spans="1:11">
      <c r="A282" t="s">
        <v>4034</v>
      </c>
      <c r="B282" s="3" t="s">
        <v>4288</v>
      </c>
      <c r="C282" t="s">
        <v>382</v>
      </c>
      <c r="D282" t="s">
        <v>338</v>
      </c>
      <c r="E282" t="s">
        <v>549</v>
      </c>
      <c r="F282" t="s">
        <v>322</v>
      </c>
      <c r="G282">
        <v>0</v>
      </c>
      <c r="H282" s="45" t="s">
        <v>415</v>
      </c>
      <c r="I282">
        <v>2010</v>
      </c>
      <c r="J282">
        <v>2010</v>
      </c>
      <c r="K282">
        <v>1</v>
      </c>
    </row>
    <row r="283" spans="1:11">
      <c r="A283" t="s">
        <v>4035</v>
      </c>
      <c r="B283" s="3" t="s">
        <v>4289</v>
      </c>
      <c r="C283" t="s">
        <v>382</v>
      </c>
      <c r="D283" t="s">
        <v>338</v>
      </c>
      <c r="E283" t="s">
        <v>549</v>
      </c>
      <c r="F283" t="s">
        <v>322</v>
      </c>
      <c r="G283">
        <v>0</v>
      </c>
      <c r="H283" s="45" t="s">
        <v>415</v>
      </c>
      <c r="I283">
        <v>2010</v>
      </c>
      <c r="J283">
        <v>2010</v>
      </c>
      <c r="K283">
        <v>1</v>
      </c>
    </row>
    <row r="284" spans="1:11">
      <c r="A284" t="s">
        <v>4036</v>
      </c>
      <c r="B284" s="3" t="s">
        <v>4290</v>
      </c>
      <c r="C284" t="s">
        <v>382</v>
      </c>
      <c r="D284" t="s">
        <v>338</v>
      </c>
      <c r="E284" t="s">
        <v>549</v>
      </c>
      <c r="F284" t="s">
        <v>322</v>
      </c>
      <c r="G284">
        <v>0</v>
      </c>
      <c r="H284" s="45" t="s">
        <v>415</v>
      </c>
      <c r="I284">
        <v>2010</v>
      </c>
      <c r="J284">
        <v>2010</v>
      </c>
      <c r="K284">
        <v>1</v>
      </c>
    </row>
    <row r="285" spans="1:11">
      <c r="A285" t="s">
        <v>4037</v>
      </c>
      <c r="B285" s="3" t="s">
        <v>4291</v>
      </c>
      <c r="C285" t="s">
        <v>382</v>
      </c>
      <c r="D285" t="s">
        <v>338</v>
      </c>
      <c r="E285" t="s">
        <v>549</v>
      </c>
      <c r="F285" t="s">
        <v>322</v>
      </c>
      <c r="G285">
        <v>0</v>
      </c>
      <c r="H285" s="45" t="s">
        <v>415</v>
      </c>
      <c r="I285">
        <v>2010</v>
      </c>
      <c r="J285">
        <v>2010</v>
      </c>
      <c r="K285">
        <v>1</v>
      </c>
    </row>
    <row r="286" spans="1:11">
      <c r="A286" t="s">
        <v>4038</v>
      </c>
      <c r="B286" s="3" t="s">
        <v>4292</v>
      </c>
      <c r="C286" t="s">
        <v>382</v>
      </c>
      <c r="D286" t="s">
        <v>338</v>
      </c>
      <c r="E286" t="s">
        <v>549</v>
      </c>
      <c r="F286" t="s">
        <v>322</v>
      </c>
      <c r="G286">
        <v>0</v>
      </c>
      <c r="H286" s="45" t="s">
        <v>415</v>
      </c>
      <c r="I286">
        <v>2010</v>
      </c>
      <c r="J286">
        <v>2010</v>
      </c>
      <c r="K286">
        <v>1</v>
      </c>
    </row>
    <row r="287" spans="1:11">
      <c r="A287" t="s">
        <v>4039</v>
      </c>
      <c r="B287" s="3" t="s">
        <v>4293</v>
      </c>
      <c r="C287" t="s">
        <v>382</v>
      </c>
      <c r="D287" t="s">
        <v>338</v>
      </c>
      <c r="E287" t="s">
        <v>549</v>
      </c>
      <c r="F287" t="s">
        <v>322</v>
      </c>
      <c r="G287">
        <v>0</v>
      </c>
      <c r="H287" s="45" t="s">
        <v>415</v>
      </c>
      <c r="I287">
        <v>2010</v>
      </c>
      <c r="J287">
        <v>2010</v>
      </c>
      <c r="K287">
        <v>1</v>
      </c>
    </row>
    <row r="288" spans="1:11">
      <c r="A288" t="s">
        <v>4040</v>
      </c>
      <c r="B288" s="3" t="s">
        <v>4294</v>
      </c>
      <c r="C288" t="s">
        <v>382</v>
      </c>
      <c r="D288" t="s">
        <v>338</v>
      </c>
      <c r="E288" t="s">
        <v>549</v>
      </c>
      <c r="F288" t="s">
        <v>322</v>
      </c>
      <c r="G288">
        <v>0</v>
      </c>
      <c r="H288" s="45" t="s">
        <v>415</v>
      </c>
      <c r="I288">
        <v>2010</v>
      </c>
      <c r="J288">
        <v>2010</v>
      </c>
      <c r="K288">
        <v>1</v>
      </c>
    </row>
    <row r="289" spans="1:12">
      <c r="A289" t="s">
        <v>4041</v>
      </c>
      <c r="B289" s="3" t="s">
        <v>4295</v>
      </c>
      <c r="C289" t="s">
        <v>382</v>
      </c>
      <c r="D289" t="s">
        <v>338</v>
      </c>
      <c r="E289" t="s">
        <v>549</v>
      </c>
      <c r="F289" t="s">
        <v>303</v>
      </c>
      <c r="G289" t="s">
        <v>3840</v>
      </c>
      <c r="H289" s="45" t="s">
        <v>3694</v>
      </c>
      <c r="I289">
        <v>2010</v>
      </c>
      <c r="J289">
        <v>2010</v>
      </c>
      <c r="K289">
        <v>1</v>
      </c>
    </row>
    <row r="290" spans="1:12">
      <c r="A290" t="s">
        <v>4042</v>
      </c>
      <c r="B290" s="3" t="s">
        <v>4296</v>
      </c>
      <c r="C290" t="s">
        <v>382</v>
      </c>
      <c r="D290" t="s">
        <v>338</v>
      </c>
      <c r="E290" t="s">
        <v>549</v>
      </c>
      <c r="F290" t="s">
        <v>322</v>
      </c>
      <c r="G290">
        <v>0</v>
      </c>
      <c r="H290" s="45" t="s">
        <v>415</v>
      </c>
      <c r="I290">
        <v>2010</v>
      </c>
      <c r="J290">
        <v>2010</v>
      </c>
      <c r="K290">
        <v>1</v>
      </c>
    </row>
    <row r="291" spans="1:12">
      <c r="A291" t="s">
        <v>4043</v>
      </c>
      <c r="B291" s="3" t="s">
        <v>4297</v>
      </c>
      <c r="C291" t="s">
        <v>382</v>
      </c>
      <c r="D291" t="s">
        <v>338</v>
      </c>
      <c r="E291" t="s">
        <v>549</v>
      </c>
      <c r="F291" t="s">
        <v>303</v>
      </c>
      <c r="G291" t="s">
        <v>3840</v>
      </c>
      <c r="H291" s="45" t="s">
        <v>3694</v>
      </c>
      <c r="I291">
        <v>2010</v>
      </c>
      <c r="J291">
        <v>2010</v>
      </c>
      <c r="K291">
        <v>1</v>
      </c>
    </row>
    <row r="292" spans="1:12">
      <c r="A292" t="s">
        <v>4044</v>
      </c>
      <c r="B292" s="3" t="s">
        <v>4297</v>
      </c>
      <c r="C292" t="s">
        <v>382</v>
      </c>
      <c r="D292" t="s">
        <v>310</v>
      </c>
      <c r="E292" t="s">
        <v>310</v>
      </c>
      <c r="F292" t="s">
        <v>303</v>
      </c>
      <c r="G292" t="s">
        <v>310</v>
      </c>
      <c r="H292" s="45" t="s">
        <v>310</v>
      </c>
      <c r="I292">
        <v>2010</v>
      </c>
      <c r="J292">
        <v>2010</v>
      </c>
      <c r="K292">
        <v>1</v>
      </c>
    </row>
    <row r="293" spans="1:12">
      <c r="A293" t="s">
        <v>4045</v>
      </c>
      <c r="B293" s="3" t="s">
        <v>4298</v>
      </c>
      <c r="C293" t="s">
        <v>382</v>
      </c>
      <c r="D293" t="s">
        <v>338</v>
      </c>
      <c r="E293" t="s">
        <v>549</v>
      </c>
      <c r="F293" t="s">
        <v>322</v>
      </c>
      <c r="G293">
        <v>0</v>
      </c>
      <c r="H293" s="45" t="s">
        <v>415</v>
      </c>
      <c r="I293">
        <v>2010</v>
      </c>
      <c r="J293">
        <v>2010</v>
      </c>
      <c r="K293">
        <v>1</v>
      </c>
    </row>
    <row r="294" spans="1:12">
      <c r="A294" t="s">
        <v>4046</v>
      </c>
      <c r="B294" s="3" t="s">
        <v>4299</v>
      </c>
      <c r="C294" t="s">
        <v>382</v>
      </c>
      <c r="D294" t="s">
        <v>338</v>
      </c>
      <c r="E294" t="s">
        <v>549</v>
      </c>
      <c r="F294" t="s">
        <v>322</v>
      </c>
      <c r="G294">
        <v>0</v>
      </c>
      <c r="H294" s="45" t="s">
        <v>415</v>
      </c>
      <c r="I294">
        <v>2010</v>
      </c>
      <c r="J294">
        <v>2010</v>
      </c>
      <c r="K294">
        <v>1</v>
      </c>
    </row>
    <row r="295" spans="1:12">
      <c r="A295" t="s">
        <v>4047</v>
      </c>
      <c r="B295" s="3" t="s">
        <v>4300</v>
      </c>
      <c r="C295" t="s">
        <v>382</v>
      </c>
      <c r="D295" t="s">
        <v>338</v>
      </c>
      <c r="E295" t="s">
        <v>549</v>
      </c>
      <c r="F295" t="s">
        <v>303</v>
      </c>
      <c r="G295" t="s">
        <v>3840</v>
      </c>
      <c r="H295" s="45" t="s">
        <v>3694</v>
      </c>
      <c r="I295">
        <v>2010</v>
      </c>
      <c r="J295">
        <v>2010</v>
      </c>
      <c r="K295">
        <v>1</v>
      </c>
    </row>
    <row r="296" spans="1:12">
      <c r="A296" t="s">
        <v>4048</v>
      </c>
      <c r="B296" s="3" t="s">
        <v>4301</v>
      </c>
      <c r="C296" t="s">
        <v>382</v>
      </c>
      <c r="D296" t="s">
        <v>338</v>
      </c>
      <c r="E296" t="s">
        <v>549</v>
      </c>
      <c r="F296" t="s">
        <v>303</v>
      </c>
      <c r="G296" t="s">
        <v>3840</v>
      </c>
      <c r="H296" s="45" t="s">
        <v>3694</v>
      </c>
      <c r="I296">
        <v>2010</v>
      </c>
      <c r="J296">
        <v>2010</v>
      </c>
      <c r="K296">
        <v>1</v>
      </c>
    </row>
    <row r="297" spans="1:12">
      <c r="A297" t="s">
        <v>4049</v>
      </c>
      <c r="B297" s="3" t="s">
        <v>4302</v>
      </c>
      <c r="C297" t="s">
        <v>382</v>
      </c>
      <c r="D297" t="s">
        <v>338</v>
      </c>
      <c r="E297" t="s">
        <v>549</v>
      </c>
      <c r="F297" t="s">
        <v>322</v>
      </c>
      <c r="G297">
        <v>0</v>
      </c>
      <c r="H297" s="45" t="s">
        <v>415</v>
      </c>
      <c r="I297">
        <v>2010</v>
      </c>
      <c r="J297">
        <v>2010</v>
      </c>
      <c r="K297">
        <v>1</v>
      </c>
    </row>
    <row r="298" spans="1:12">
      <c r="A298" t="s">
        <v>4050</v>
      </c>
      <c r="B298" s="3" t="s">
        <v>4303</v>
      </c>
      <c r="C298" t="s">
        <v>382</v>
      </c>
      <c r="D298" t="s">
        <v>338</v>
      </c>
      <c r="E298" t="s">
        <v>549</v>
      </c>
      <c r="F298" t="s">
        <v>322</v>
      </c>
      <c r="G298">
        <v>0</v>
      </c>
      <c r="H298" s="45" t="s">
        <v>415</v>
      </c>
      <c r="I298">
        <v>2010</v>
      </c>
      <c r="J298">
        <v>2010</v>
      </c>
      <c r="K298">
        <v>1</v>
      </c>
    </row>
    <row r="299" spans="1:12">
      <c r="A299" t="s">
        <v>4051</v>
      </c>
      <c r="B299" s="3" t="s">
        <v>4304</v>
      </c>
      <c r="C299" t="s">
        <v>382</v>
      </c>
      <c r="D299" t="s">
        <v>338</v>
      </c>
      <c r="E299" t="s">
        <v>549</v>
      </c>
      <c r="F299" t="s">
        <v>322</v>
      </c>
      <c r="G299">
        <v>0</v>
      </c>
      <c r="H299" s="45" t="s">
        <v>415</v>
      </c>
      <c r="I299">
        <v>2010</v>
      </c>
      <c r="J299">
        <v>2010</v>
      </c>
      <c r="K299">
        <v>1</v>
      </c>
    </row>
    <row r="300" spans="1:12">
      <c r="A300" t="s">
        <v>4052</v>
      </c>
      <c r="B300" s="3" t="s">
        <v>4305</v>
      </c>
      <c r="C300" t="s">
        <v>382</v>
      </c>
      <c r="D300" t="s">
        <v>338</v>
      </c>
      <c r="E300" t="s">
        <v>549</v>
      </c>
      <c r="F300" t="s">
        <v>322</v>
      </c>
      <c r="G300">
        <v>0</v>
      </c>
      <c r="H300" s="45" t="s">
        <v>415</v>
      </c>
      <c r="I300">
        <v>2010</v>
      </c>
      <c r="J300">
        <v>2010</v>
      </c>
      <c r="K300">
        <v>1</v>
      </c>
    </row>
    <row r="301" spans="1:12">
      <c r="A301" t="s">
        <v>4053</v>
      </c>
      <c r="B301" s="3" t="s">
        <v>4305</v>
      </c>
      <c r="C301" t="s">
        <v>382</v>
      </c>
      <c r="D301" t="s">
        <v>338</v>
      </c>
      <c r="E301" t="s">
        <v>549</v>
      </c>
      <c r="F301" t="s">
        <v>303</v>
      </c>
      <c r="G301">
        <v>0</v>
      </c>
      <c r="H301" s="45" t="s">
        <v>415</v>
      </c>
      <c r="I301">
        <v>2010</v>
      </c>
      <c r="J301">
        <v>2010</v>
      </c>
      <c r="K301">
        <v>1</v>
      </c>
    </row>
    <row r="302" spans="1:12">
      <c r="A302" t="s">
        <v>4054</v>
      </c>
      <c r="B302" s="3" t="s">
        <v>4306</v>
      </c>
      <c r="C302" t="s">
        <v>334</v>
      </c>
      <c r="D302" t="s">
        <v>310</v>
      </c>
      <c r="E302" t="s">
        <v>310</v>
      </c>
      <c r="F302" t="s">
        <v>303</v>
      </c>
      <c r="G302" t="s">
        <v>310</v>
      </c>
      <c r="H302" s="45" t="s">
        <v>310</v>
      </c>
      <c r="I302">
        <v>2010</v>
      </c>
      <c r="J302">
        <v>2010</v>
      </c>
      <c r="K302">
        <v>1</v>
      </c>
    </row>
    <row r="303" spans="1:12">
      <c r="A303" t="s">
        <v>4055</v>
      </c>
      <c r="B303" s="3" t="s">
        <v>4307</v>
      </c>
      <c r="C303" t="s">
        <v>334</v>
      </c>
      <c r="D303" t="s">
        <v>2955</v>
      </c>
      <c r="E303" t="s">
        <v>549</v>
      </c>
      <c r="F303" t="s">
        <v>322</v>
      </c>
      <c r="G303">
        <v>0</v>
      </c>
      <c r="H303" s="45" t="s">
        <v>415</v>
      </c>
      <c r="I303">
        <v>2010</v>
      </c>
      <c r="J303">
        <v>2010</v>
      </c>
      <c r="K303">
        <v>1</v>
      </c>
    </row>
    <row r="304" spans="1:12">
      <c r="A304" t="s">
        <v>4056</v>
      </c>
      <c r="B304" s="3" t="s">
        <v>4308</v>
      </c>
      <c r="C304" t="s">
        <v>334</v>
      </c>
      <c r="D304" t="s">
        <v>589</v>
      </c>
      <c r="E304" t="s">
        <v>549</v>
      </c>
      <c r="F304" t="s">
        <v>322</v>
      </c>
      <c r="G304">
        <v>0</v>
      </c>
      <c r="H304" s="45" t="s">
        <v>415</v>
      </c>
      <c r="I304">
        <v>2010</v>
      </c>
      <c r="J304">
        <v>2010</v>
      </c>
      <c r="K304">
        <v>1</v>
      </c>
      <c r="L304" t="s">
        <v>2115</v>
      </c>
    </row>
    <row r="305" spans="1:12">
      <c r="A305" t="s">
        <v>4057</v>
      </c>
      <c r="B305" s="3" t="s">
        <v>4309</v>
      </c>
      <c r="C305" t="s">
        <v>334</v>
      </c>
      <c r="D305" t="s">
        <v>338</v>
      </c>
      <c r="E305" t="s">
        <v>549</v>
      </c>
      <c r="F305" t="s">
        <v>322</v>
      </c>
      <c r="G305">
        <v>0</v>
      </c>
      <c r="H305" s="45" t="s">
        <v>415</v>
      </c>
      <c r="I305">
        <v>2010</v>
      </c>
      <c r="J305">
        <v>2010</v>
      </c>
      <c r="K305">
        <v>1</v>
      </c>
      <c r="L305" t="s">
        <v>2115</v>
      </c>
    </row>
    <row r="306" spans="1:12">
      <c r="A306" t="s">
        <v>4058</v>
      </c>
      <c r="B306" s="3" t="s">
        <v>4310</v>
      </c>
      <c r="C306" t="s">
        <v>334</v>
      </c>
      <c r="D306" t="s">
        <v>589</v>
      </c>
      <c r="E306" t="s">
        <v>549</v>
      </c>
      <c r="F306" t="s">
        <v>322</v>
      </c>
      <c r="G306">
        <v>0</v>
      </c>
      <c r="H306" s="45" t="s">
        <v>415</v>
      </c>
      <c r="I306">
        <v>2010</v>
      </c>
      <c r="J306">
        <v>2010</v>
      </c>
      <c r="K306">
        <v>1</v>
      </c>
    </row>
    <row r="307" spans="1:12">
      <c r="A307" t="s">
        <v>4059</v>
      </c>
      <c r="B307" s="3" t="s">
        <v>4311</v>
      </c>
      <c r="C307" t="s">
        <v>334</v>
      </c>
      <c r="D307" t="s">
        <v>338</v>
      </c>
      <c r="E307" t="s">
        <v>549</v>
      </c>
      <c r="F307" t="s">
        <v>322</v>
      </c>
      <c r="G307">
        <v>0</v>
      </c>
      <c r="H307" s="45" t="s">
        <v>415</v>
      </c>
      <c r="I307">
        <v>2010</v>
      </c>
      <c r="J307">
        <v>2010</v>
      </c>
      <c r="K307">
        <v>1</v>
      </c>
    </row>
    <row r="308" spans="1:12">
      <c r="A308" t="s">
        <v>4060</v>
      </c>
      <c r="B308" s="3" t="s">
        <v>4312</v>
      </c>
      <c r="C308" t="s">
        <v>334</v>
      </c>
      <c r="D308" t="s">
        <v>589</v>
      </c>
      <c r="E308" t="s">
        <v>549</v>
      </c>
      <c r="F308" t="s">
        <v>322</v>
      </c>
      <c r="G308">
        <v>0</v>
      </c>
      <c r="H308" s="45" t="s">
        <v>415</v>
      </c>
      <c r="I308">
        <v>2010</v>
      </c>
      <c r="J308">
        <v>2010</v>
      </c>
      <c r="K308">
        <v>1</v>
      </c>
    </row>
    <row r="309" spans="1:12">
      <c r="A309" t="s">
        <v>4061</v>
      </c>
      <c r="B309" s="3" t="s">
        <v>4313</v>
      </c>
      <c r="C309" t="s">
        <v>334</v>
      </c>
      <c r="D309" t="s">
        <v>338</v>
      </c>
      <c r="E309" t="s">
        <v>549</v>
      </c>
      <c r="F309" t="s">
        <v>322</v>
      </c>
      <c r="G309">
        <v>0</v>
      </c>
      <c r="H309" s="45" t="s">
        <v>415</v>
      </c>
      <c r="I309">
        <v>2010</v>
      </c>
      <c r="J309">
        <v>2010</v>
      </c>
      <c r="K309">
        <v>1</v>
      </c>
    </row>
    <row r="310" spans="1:12">
      <c r="A310" t="s">
        <v>4062</v>
      </c>
      <c r="B310" s="3" t="s">
        <v>4314</v>
      </c>
      <c r="C310" t="s">
        <v>334</v>
      </c>
      <c r="D310" t="s">
        <v>589</v>
      </c>
      <c r="E310" t="s">
        <v>549</v>
      </c>
      <c r="F310" t="s">
        <v>322</v>
      </c>
      <c r="G310">
        <v>0</v>
      </c>
      <c r="H310" s="45" t="s">
        <v>415</v>
      </c>
      <c r="I310">
        <v>2010</v>
      </c>
      <c r="J310">
        <v>2010</v>
      </c>
      <c r="K310">
        <v>1</v>
      </c>
    </row>
    <row r="311" spans="1:12">
      <c r="A311" t="s">
        <v>4063</v>
      </c>
      <c r="B311" s="3" t="s">
        <v>4315</v>
      </c>
      <c r="C311" t="s">
        <v>334</v>
      </c>
      <c r="D311" t="s">
        <v>338</v>
      </c>
      <c r="E311" t="s">
        <v>549</v>
      </c>
      <c r="F311" t="s">
        <v>322</v>
      </c>
      <c r="G311">
        <v>0</v>
      </c>
      <c r="H311" s="45" t="s">
        <v>415</v>
      </c>
      <c r="I311">
        <v>2010</v>
      </c>
      <c r="J311">
        <v>2010</v>
      </c>
      <c r="K311">
        <v>1</v>
      </c>
    </row>
    <row r="312" spans="1:12">
      <c r="A312" t="s">
        <v>4064</v>
      </c>
      <c r="B312" s="3" t="s">
        <v>4316</v>
      </c>
      <c r="C312" t="s">
        <v>334</v>
      </c>
      <c r="D312" t="s">
        <v>589</v>
      </c>
      <c r="E312" t="s">
        <v>549</v>
      </c>
      <c r="F312" t="s">
        <v>322</v>
      </c>
      <c r="G312">
        <v>0</v>
      </c>
      <c r="H312" s="45" t="s">
        <v>415</v>
      </c>
      <c r="I312">
        <v>2010</v>
      </c>
      <c r="J312">
        <v>2010</v>
      </c>
      <c r="K312">
        <v>1</v>
      </c>
    </row>
    <row r="313" spans="1:12">
      <c r="A313" t="s">
        <v>4065</v>
      </c>
      <c r="B313" s="3" t="s">
        <v>4317</v>
      </c>
      <c r="C313" t="s">
        <v>334</v>
      </c>
      <c r="D313" t="s">
        <v>589</v>
      </c>
      <c r="E313" t="s">
        <v>549</v>
      </c>
      <c r="F313" t="s">
        <v>322</v>
      </c>
      <c r="G313">
        <v>0</v>
      </c>
      <c r="H313" s="45" t="s">
        <v>415</v>
      </c>
      <c r="I313">
        <v>2010</v>
      </c>
      <c r="J313">
        <v>2010</v>
      </c>
      <c r="K313">
        <v>1</v>
      </c>
    </row>
    <row r="314" spans="1:12">
      <c r="A314" t="s">
        <v>4066</v>
      </c>
      <c r="B314" s="3" t="s">
        <v>4318</v>
      </c>
      <c r="C314" t="s">
        <v>334</v>
      </c>
      <c r="D314" t="s">
        <v>589</v>
      </c>
      <c r="E314" t="s">
        <v>549</v>
      </c>
      <c r="F314" t="s">
        <v>322</v>
      </c>
      <c r="G314">
        <v>0</v>
      </c>
      <c r="H314" s="45" t="s">
        <v>415</v>
      </c>
      <c r="I314">
        <v>2010</v>
      </c>
      <c r="J314">
        <v>2010</v>
      </c>
      <c r="K314">
        <v>1</v>
      </c>
    </row>
    <row r="315" spans="1:12">
      <c r="A315" t="s">
        <v>4067</v>
      </c>
      <c r="B315" s="3" t="s">
        <v>4319</v>
      </c>
      <c r="C315" t="s">
        <v>334</v>
      </c>
      <c r="D315" t="s">
        <v>589</v>
      </c>
      <c r="E315" t="s">
        <v>549</v>
      </c>
      <c r="F315" t="s">
        <v>322</v>
      </c>
      <c r="G315">
        <v>0</v>
      </c>
      <c r="H315" s="45" t="s">
        <v>415</v>
      </c>
      <c r="I315">
        <v>2010</v>
      </c>
      <c r="J315">
        <v>2010</v>
      </c>
      <c r="K315">
        <v>1</v>
      </c>
    </row>
    <row r="316" spans="1:12">
      <c r="A316" t="s">
        <v>4068</v>
      </c>
      <c r="B316" s="3" t="s">
        <v>4320</v>
      </c>
      <c r="C316" t="s">
        <v>334</v>
      </c>
      <c r="D316" t="s">
        <v>589</v>
      </c>
      <c r="E316" t="s">
        <v>549</v>
      </c>
      <c r="F316" t="s">
        <v>322</v>
      </c>
      <c r="G316">
        <v>0</v>
      </c>
      <c r="H316" s="45" t="s">
        <v>415</v>
      </c>
      <c r="I316">
        <v>2010</v>
      </c>
      <c r="J316">
        <v>2010</v>
      </c>
      <c r="K316">
        <v>1</v>
      </c>
    </row>
    <row r="317" spans="1:12">
      <c r="A317" t="s">
        <v>4069</v>
      </c>
      <c r="B317" s="3" t="s">
        <v>4321</v>
      </c>
    </row>
    <row r="318" spans="1:12">
      <c r="A318" t="s">
        <v>4070</v>
      </c>
      <c r="B318" s="3" t="s">
        <v>4322</v>
      </c>
      <c r="C318" t="s">
        <v>382</v>
      </c>
      <c r="D318" t="s">
        <v>310</v>
      </c>
      <c r="E318" t="s">
        <v>310</v>
      </c>
      <c r="F318" t="s">
        <v>303</v>
      </c>
      <c r="G318" t="s">
        <v>310</v>
      </c>
      <c r="H318" s="45" t="s">
        <v>310</v>
      </c>
      <c r="I318">
        <v>2010</v>
      </c>
      <c r="J318">
        <v>2010</v>
      </c>
      <c r="K318">
        <v>1</v>
      </c>
      <c r="L318" t="s">
        <v>3844</v>
      </c>
    </row>
    <row r="319" spans="1:12">
      <c r="A319" t="s">
        <v>4071</v>
      </c>
      <c r="B319" s="3" t="s">
        <v>4323</v>
      </c>
      <c r="C319" t="s">
        <v>382</v>
      </c>
      <c r="D319" t="s">
        <v>310</v>
      </c>
      <c r="E319" t="s">
        <v>310</v>
      </c>
      <c r="F319" t="s">
        <v>303</v>
      </c>
      <c r="G319" t="s">
        <v>310</v>
      </c>
      <c r="H319" s="45" t="s">
        <v>310</v>
      </c>
      <c r="I319">
        <v>2010</v>
      </c>
      <c r="J319">
        <v>2010</v>
      </c>
      <c r="K319">
        <v>1</v>
      </c>
      <c r="L319" t="s">
        <v>3844</v>
      </c>
    </row>
    <row r="320" spans="1:12">
      <c r="A320" t="s">
        <v>4072</v>
      </c>
      <c r="B320" s="3" t="s">
        <v>4324</v>
      </c>
      <c r="C320" t="s">
        <v>382</v>
      </c>
      <c r="D320" t="s">
        <v>338</v>
      </c>
      <c r="E320" t="s">
        <v>549</v>
      </c>
      <c r="F320" t="s">
        <v>322</v>
      </c>
      <c r="G320">
        <v>0</v>
      </c>
      <c r="H320" s="45" t="s">
        <v>415</v>
      </c>
      <c r="I320">
        <v>2010</v>
      </c>
      <c r="J320">
        <v>2010</v>
      </c>
      <c r="K320">
        <v>1</v>
      </c>
      <c r="L320" t="s">
        <v>3844</v>
      </c>
    </row>
    <row r="321" spans="1:12">
      <c r="A321" t="s">
        <v>4073</v>
      </c>
      <c r="B321" s="3" t="s">
        <v>4325</v>
      </c>
      <c r="C321" t="s">
        <v>382</v>
      </c>
      <c r="D321" t="s">
        <v>338</v>
      </c>
      <c r="E321" t="s">
        <v>549</v>
      </c>
      <c r="F321" t="s">
        <v>303</v>
      </c>
      <c r="G321" t="s">
        <v>3863</v>
      </c>
      <c r="H321" s="45" t="s">
        <v>3857</v>
      </c>
      <c r="I321">
        <v>2010</v>
      </c>
      <c r="J321">
        <v>2010</v>
      </c>
      <c r="K321">
        <v>1</v>
      </c>
      <c r="L321" t="s">
        <v>3844</v>
      </c>
    </row>
    <row r="322" spans="1:12">
      <c r="A322" t="s">
        <v>4074</v>
      </c>
      <c r="B322" s="3" t="s">
        <v>4326</v>
      </c>
      <c r="C322" t="s">
        <v>382</v>
      </c>
      <c r="D322" t="s">
        <v>310</v>
      </c>
      <c r="E322" t="s">
        <v>310</v>
      </c>
      <c r="F322" t="s">
        <v>303</v>
      </c>
      <c r="G322" t="s">
        <v>310</v>
      </c>
      <c r="H322" s="45" t="s">
        <v>310</v>
      </c>
      <c r="I322">
        <v>2010</v>
      </c>
      <c r="J322">
        <v>2010</v>
      </c>
      <c r="K322">
        <v>1</v>
      </c>
      <c r="L322" t="s">
        <v>3864</v>
      </c>
    </row>
    <row r="323" spans="1:12">
      <c r="A323" t="s">
        <v>4075</v>
      </c>
      <c r="B323" s="3" t="s">
        <v>4327</v>
      </c>
      <c r="C323" t="s">
        <v>382</v>
      </c>
      <c r="D323" t="s">
        <v>338</v>
      </c>
      <c r="E323" t="s">
        <v>549</v>
      </c>
      <c r="F323" t="s">
        <v>322</v>
      </c>
      <c r="G323">
        <v>0</v>
      </c>
      <c r="H323" s="45" t="s">
        <v>415</v>
      </c>
      <c r="I323">
        <v>2010</v>
      </c>
      <c r="J323">
        <v>2010</v>
      </c>
      <c r="K323">
        <v>1</v>
      </c>
      <c r="L323" t="s">
        <v>3864</v>
      </c>
    </row>
    <row r="324" spans="1:12">
      <c r="A324" t="s">
        <v>4076</v>
      </c>
      <c r="B324" s="3" t="s">
        <v>4328</v>
      </c>
      <c r="C324" t="s">
        <v>382</v>
      </c>
      <c r="D324" t="s">
        <v>338</v>
      </c>
      <c r="E324" t="s">
        <v>549</v>
      </c>
      <c r="F324" t="s">
        <v>322</v>
      </c>
      <c r="G324">
        <v>0</v>
      </c>
      <c r="H324" s="45" t="s">
        <v>415</v>
      </c>
      <c r="I324">
        <v>2010</v>
      </c>
      <c r="J324">
        <v>2010</v>
      </c>
      <c r="K324">
        <v>1</v>
      </c>
      <c r="L324" t="s">
        <v>3864</v>
      </c>
    </row>
    <row r="325" spans="1:12">
      <c r="A325" t="s">
        <v>4077</v>
      </c>
      <c r="B325" s="3" t="s">
        <v>4329</v>
      </c>
      <c r="C325" t="s">
        <v>382</v>
      </c>
      <c r="D325" t="s">
        <v>338</v>
      </c>
      <c r="E325" t="s">
        <v>549</v>
      </c>
      <c r="F325" t="s">
        <v>303</v>
      </c>
      <c r="G325" t="s">
        <v>3865</v>
      </c>
      <c r="H325" s="45" t="s">
        <v>3850</v>
      </c>
      <c r="I325">
        <v>2010</v>
      </c>
      <c r="J325">
        <v>2010</v>
      </c>
      <c r="K325">
        <v>1</v>
      </c>
      <c r="L325" t="s">
        <v>3864</v>
      </c>
    </row>
    <row r="326" spans="1:12">
      <c r="A326" t="s">
        <v>4078</v>
      </c>
      <c r="B326" s="3" t="s">
        <v>4330</v>
      </c>
      <c r="C326" t="s">
        <v>382</v>
      </c>
      <c r="D326" t="s">
        <v>310</v>
      </c>
      <c r="E326" t="s">
        <v>310</v>
      </c>
      <c r="F326" t="s">
        <v>303</v>
      </c>
      <c r="G326" t="s">
        <v>310</v>
      </c>
      <c r="H326" s="45" t="s">
        <v>310</v>
      </c>
      <c r="I326">
        <v>2010</v>
      </c>
      <c r="J326">
        <v>2010</v>
      </c>
      <c r="K326">
        <v>1</v>
      </c>
      <c r="L326" t="s">
        <v>3866</v>
      </c>
    </row>
    <row r="327" spans="1:12">
      <c r="A327" t="s">
        <v>4079</v>
      </c>
      <c r="B327" s="3" t="s">
        <v>4331</v>
      </c>
      <c r="C327" t="s">
        <v>382</v>
      </c>
      <c r="D327" t="s">
        <v>338</v>
      </c>
      <c r="E327" t="s">
        <v>549</v>
      </c>
      <c r="F327" t="s">
        <v>322</v>
      </c>
      <c r="G327">
        <v>0</v>
      </c>
      <c r="H327" s="45" t="s">
        <v>415</v>
      </c>
      <c r="I327">
        <v>2010</v>
      </c>
      <c r="J327">
        <v>2010</v>
      </c>
      <c r="K327">
        <v>1</v>
      </c>
    </row>
    <row r="328" spans="1:12">
      <c r="A328" t="s">
        <v>4080</v>
      </c>
      <c r="B328" s="3" t="s">
        <v>4332</v>
      </c>
      <c r="C328" t="s">
        <v>382</v>
      </c>
      <c r="D328" t="s">
        <v>338</v>
      </c>
      <c r="E328" t="s">
        <v>549</v>
      </c>
      <c r="F328" t="s">
        <v>303</v>
      </c>
      <c r="G328" t="s">
        <v>3693</v>
      </c>
      <c r="H328" t="s">
        <v>3857</v>
      </c>
      <c r="I328">
        <v>2010</v>
      </c>
      <c r="J328">
        <v>2010</v>
      </c>
      <c r="K328">
        <v>1</v>
      </c>
    </row>
    <row r="329" spans="1:12">
      <c r="A329" t="s">
        <v>4081</v>
      </c>
      <c r="B329" s="3" t="s">
        <v>4333</v>
      </c>
      <c r="C329" t="s">
        <v>334</v>
      </c>
      <c r="D329" t="s">
        <v>2955</v>
      </c>
      <c r="E329" t="s">
        <v>549</v>
      </c>
      <c r="F329" t="s">
        <v>322</v>
      </c>
      <c r="G329" t="s">
        <v>2955</v>
      </c>
      <c r="H329" t="s">
        <v>2955</v>
      </c>
      <c r="I329">
        <v>2010</v>
      </c>
      <c r="J329">
        <v>2010</v>
      </c>
      <c r="K329">
        <v>1</v>
      </c>
      <c r="L329" t="s">
        <v>3867</v>
      </c>
    </row>
    <row r="330" spans="1:12">
      <c r="A330" t="s">
        <v>4082</v>
      </c>
      <c r="B330" s="3" t="s">
        <v>4334</v>
      </c>
      <c r="C330" t="s">
        <v>334</v>
      </c>
      <c r="D330" t="s">
        <v>2955</v>
      </c>
      <c r="E330" t="s">
        <v>549</v>
      </c>
      <c r="F330" t="s">
        <v>322</v>
      </c>
      <c r="G330" t="s">
        <v>2955</v>
      </c>
      <c r="H330" t="s">
        <v>2955</v>
      </c>
      <c r="I330">
        <v>2010</v>
      </c>
      <c r="J330">
        <v>2010</v>
      </c>
      <c r="K330">
        <v>1</v>
      </c>
      <c r="L330" t="s">
        <v>3867</v>
      </c>
    </row>
    <row r="331" spans="1:12">
      <c r="A331" t="s">
        <v>4083</v>
      </c>
      <c r="B331" t="s">
        <v>4335</v>
      </c>
      <c r="C331" t="s">
        <v>334</v>
      </c>
      <c r="D331" t="s">
        <v>2955</v>
      </c>
      <c r="E331" t="s">
        <v>549</v>
      </c>
      <c r="F331" t="s">
        <v>322</v>
      </c>
      <c r="G331" t="s">
        <v>2955</v>
      </c>
      <c r="H331" t="s">
        <v>2955</v>
      </c>
      <c r="I331">
        <v>2010</v>
      </c>
      <c r="J331">
        <v>2010</v>
      </c>
      <c r="K331">
        <v>1</v>
      </c>
      <c r="L331" t="s">
        <v>3867</v>
      </c>
    </row>
    <row r="332" spans="1:12">
      <c r="A332" t="s">
        <v>4084</v>
      </c>
      <c r="B332" t="s">
        <v>4336</v>
      </c>
      <c r="C332" t="s">
        <v>334</v>
      </c>
      <c r="D332" t="s">
        <v>2955</v>
      </c>
      <c r="E332" t="s">
        <v>549</v>
      </c>
      <c r="F332" t="s">
        <v>322</v>
      </c>
      <c r="G332" t="s">
        <v>2955</v>
      </c>
      <c r="H332" t="s">
        <v>2955</v>
      </c>
      <c r="I332">
        <v>2010</v>
      </c>
      <c r="J332">
        <v>2010</v>
      </c>
      <c r="K332">
        <v>1</v>
      </c>
      <c r="L332" t="s">
        <v>3867</v>
      </c>
    </row>
    <row r="333" spans="1:12">
      <c r="A333" t="s">
        <v>4085</v>
      </c>
      <c r="B333" t="s">
        <v>4337</v>
      </c>
      <c r="C333" t="s">
        <v>334</v>
      </c>
      <c r="D333" t="s">
        <v>2955</v>
      </c>
      <c r="E333" t="s">
        <v>549</v>
      </c>
      <c r="F333" t="s">
        <v>322</v>
      </c>
      <c r="G333" t="s">
        <v>2955</v>
      </c>
      <c r="H333" t="s">
        <v>2955</v>
      </c>
      <c r="I333">
        <v>2010</v>
      </c>
      <c r="J333">
        <v>2010</v>
      </c>
      <c r="K333">
        <v>1</v>
      </c>
      <c r="L333" t="s">
        <v>3867</v>
      </c>
    </row>
    <row r="334" spans="1:12">
      <c r="A334" t="s">
        <v>4086</v>
      </c>
      <c r="B334" s="3" t="s">
        <v>4338</v>
      </c>
      <c r="C334" t="s">
        <v>334</v>
      </c>
      <c r="D334" t="s">
        <v>2955</v>
      </c>
      <c r="E334" t="s">
        <v>549</v>
      </c>
      <c r="F334" t="s">
        <v>322</v>
      </c>
      <c r="G334" t="s">
        <v>2955</v>
      </c>
      <c r="H334" t="s">
        <v>2955</v>
      </c>
      <c r="I334">
        <v>2010</v>
      </c>
      <c r="J334">
        <v>2010</v>
      </c>
      <c r="K334">
        <v>1</v>
      </c>
      <c r="L334" t="s">
        <v>3867</v>
      </c>
    </row>
    <row r="335" spans="1:12">
      <c r="A335" t="s">
        <v>4087</v>
      </c>
      <c r="B335" s="3" t="s">
        <v>4339</v>
      </c>
      <c r="C335" t="s">
        <v>334</v>
      </c>
      <c r="D335" t="s">
        <v>2955</v>
      </c>
      <c r="E335" t="s">
        <v>549</v>
      </c>
      <c r="F335" t="s">
        <v>322</v>
      </c>
      <c r="G335" t="s">
        <v>2955</v>
      </c>
      <c r="H335" t="s">
        <v>2955</v>
      </c>
      <c r="I335">
        <v>2010</v>
      </c>
      <c r="J335">
        <v>2010</v>
      </c>
      <c r="K335">
        <v>1</v>
      </c>
      <c r="L335" t="s">
        <v>3867</v>
      </c>
    </row>
    <row r="336" spans="1:12">
      <c r="A336" t="s">
        <v>4088</v>
      </c>
      <c r="B336" s="3" t="s">
        <v>4340</v>
      </c>
      <c r="C336" t="s">
        <v>334</v>
      </c>
      <c r="D336" t="s">
        <v>2955</v>
      </c>
      <c r="E336" t="s">
        <v>549</v>
      </c>
      <c r="F336" t="s">
        <v>322</v>
      </c>
      <c r="G336" t="s">
        <v>2955</v>
      </c>
      <c r="H336" t="s">
        <v>2955</v>
      </c>
      <c r="I336">
        <v>2010</v>
      </c>
      <c r="J336">
        <v>2010</v>
      </c>
      <c r="K336">
        <v>1</v>
      </c>
      <c r="L336" t="s">
        <v>3867</v>
      </c>
    </row>
    <row r="337" spans="1:12">
      <c r="A337" t="s">
        <v>4089</v>
      </c>
      <c r="B337" s="3" t="s">
        <v>4341</v>
      </c>
      <c r="C337" t="s">
        <v>334</v>
      </c>
      <c r="D337" t="s">
        <v>2955</v>
      </c>
      <c r="E337" t="s">
        <v>549</v>
      </c>
      <c r="F337" t="s">
        <v>322</v>
      </c>
      <c r="G337" t="s">
        <v>2955</v>
      </c>
      <c r="H337" t="s">
        <v>2955</v>
      </c>
      <c r="I337">
        <v>2010</v>
      </c>
      <c r="J337">
        <v>2010</v>
      </c>
      <c r="K337">
        <v>1</v>
      </c>
      <c r="L337" t="s">
        <v>3867</v>
      </c>
    </row>
    <row r="338" spans="1:12">
      <c r="A338" t="s">
        <v>4090</v>
      </c>
      <c r="B338" s="3" t="s">
        <v>4342</v>
      </c>
      <c r="C338" t="s">
        <v>334</v>
      </c>
      <c r="D338" t="s">
        <v>2955</v>
      </c>
      <c r="E338" t="s">
        <v>549</v>
      </c>
      <c r="F338" t="s">
        <v>322</v>
      </c>
      <c r="G338" t="s">
        <v>2955</v>
      </c>
      <c r="H338" t="s">
        <v>2955</v>
      </c>
      <c r="I338">
        <v>2010</v>
      </c>
      <c r="J338">
        <v>2010</v>
      </c>
      <c r="K338">
        <v>1</v>
      </c>
      <c r="L338" t="s">
        <v>3867</v>
      </c>
    </row>
    <row r="339" spans="1:12">
      <c r="A339" t="s">
        <v>4091</v>
      </c>
      <c r="B339" s="3" t="s">
        <v>4343</v>
      </c>
      <c r="C339" t="s">
        <v>334</v>
      </c>
      <c r="D339" t="s">
        <v>2955</v>
      </c>
      <c r="E339" t="s">
        <v>549</v>
      </c>
      <c r="F339" t="s">
        <v>322</v>
      </c>
      <c r="G339" t="s">
        <v>2955</v>
      </c>
      <c r="H339" t="s">
        <v>2955</v>
      </c>
      <c r="I339">
        <v>2010</v>
      </c>
      <c r="J339">
        <v>2010</v>
      </c>
      <c r="K339">
        <v>1</v>
      </c>
      <c r="L339" t="s">
        <v>3867</v>
      </c>
    </row>
    <row r="340" spans="1:12">
      <c r="A340" t="s">
        <v>4092</v>
      </c>
      <c r="B340" s="3" t="s">
        <v>4344</v>
      </c>
      <c r="C340" t="s">
        <v>334</v>
      </c>
      <c r="D340" t="s">
        <v>2955</v>
      </c>
      <c r="E340" t="s">
        <v>549</v>
      </c>
      <c r="F340" t="s">
        <v>322</v>
      </c>
      <c r="G340" t="s">
        <v>2955</v>
      </c>
      <c r="H340" t="s">
        <v>2955</v>
      </c>
      <c r="I340">
        <v>2010</v>
      </c>
      <c r="J340">
        <v>2010</v>
      </c>
      <c r="K340">
        <v>1</v>
      </c>
      <c r="L340" t="s">
        <v>3867</v>
      </c>
    </row>
    <row r="341" spans="1:12">
      <c r="A341" t="s">
        <v>4093</v>
      </c>
      <c r="B341" s="3" t="s">
        <v>4345</v>
      </c>
      <c r="C341" t="s">
        <v>334</v>
      </c>
      <c r="D341" t="s">
        <v>2955</v>
      </c>
      <c r="E341" t="s">
        <v>549</v>
      </c>
      <c r="F341" t="s">
        <v>322</v>
      </c>
      <c r="G341" t="s">
        <v>2955</v>
      </c>
      <c r="H341" t="s">
        <v>2955</v>
      </c>
      <c r="I341">
        <v>2010</v>
      </c>
      <c r="J341">
        <v>2010</v>
      </c>
      <c r="K341">
        <v>1</v>
      </c>
      <c r="L341" t="s">
        <v>3867</v>
      </c>
    </row>
    <row r="342" spans="1:12">
      <c r="A342" t="s">
        <v>4094</v>
      </c>
      <c r="B342" t="s">
        <v>4346</v>
      </c>
      <c r="C342" t="s">
        <v>382</v>
      </c>
      <c r="D342" t="s">
        <v>2955</v>
      </c>
      <c r="E342" t="s">
        <v>549</v>
      </c>
      <c r="F342" t="s">
        <v>322</v>
      </c>
      <c r="G342" t="s">
        <v>2955</v>
      </c>
      <c r="H342" t="s">
        <v>2955</v>
      </c>
      <c r="I342">
        <v>2010</v>
      </c>
      <c r="J342">
        <v>2010</v>
      </c>
      <c r="K342">
        <v>1</v>
      </c>
      <c r="L342" t="s">
        <v>3867</v>
      </c>
    </row>
    <row r="343" spans="1:12">
      <c r="A343" t="s">
        <v>4095</v>
      </c>
      <c r="B343" t="s">
        <v>4347</v>
      </c>
      <c r="C343" t="s">
        <v>382</v>
      </c>
      <c r="D343" t="s">
        <v>2955</v>
      </c>
      <c r="E343" t="s">
        <v>549</v>
      </c>
      <c r="F343" t="s">
        <v>322</v>
      </c>
      <c r="G343" t="s">
        <v>2955</v>
      </c>
      <c r="H343" t="s">
        <v>2955</v>
      </c>
      <c r="I343">
        <v>2010</v>
      </c>
      <c r="J343">
        <v>2010</v>
      </c>
      <c r="K343">
        <v>1</v>
      </c>
      <c r="L343" t="s">
        <v>3867</v>
      </c>
    </row>
    <row r="344" spans="1:12">
      <c r="A344" t="s">
        <v>4096</v>
      </c>
      <c r="B344" t="s">
        <v>4348</v>
      </c>
      <c r="C344" t="s">
        <v>382</v>
      </c>
      <c r="D344" t="s">
        <v>2955</v>
      </c>
      <c r="E344" t="s">
        <v>549</v>
      </c>
      <c r="F344" t="s">
        <v>322</v>
      </c>
      <c r="G344" t="s">
        <v>2955</v>
      </c>
      <c r="H344" t="s">
        <v>2955</v>
      </c>
      <c r="I344">
        <v>2010</v>
      </c>
      <c r="J344">
        <v>2010</v>
      </c>
      <c r="K344">
        <v>1</v>
      </c>
      <c r="L344" t="s">
        <v>3867</v>
      </c>
    </row>
    <row r="345" spans="1:12">
      <c r="A345" t="s">
        <v>4097</v>
      </c>
      <c r="B345" t="s">
        <v>4349</v>
      </c>
      <c r="C345" t="s">
        <v>382</v>
      </c>
      <c r="D345" t="s">
        <v>2955</v>
      </c>
      <c r="E345" t="s">
        <v>549</v>
      </c>
      <c r="F345" t="s">
        <v>322</v>
      </c>
      <c r="G345" t="s">
        <v>2955</v>
      </c>
      <c r="H345" t="s">
        <v>2955</v>
      </c>
      <c r="I345">
        <v>2010</v>
      </c>
      <c r="J345">
        <v>2010</v>
      </c>
      <c r="K345">
        <v>1</v>
      </c>
      <c r="L345" t="s">
        <v>3867</v>
      </c>
    </row>
    <row r="346" spans="1:12">
      <c r="A346" t="s">
        <v>4098</v>
      </c>
      <c r="B346" t="s">
        <v>4350</v>
      </c>
      <c r="C346" t="s">
        <v>382</v>
      </c>
      <c r="D346" t="s">
        <v>2955</v>
      </c>
      <c r="E346" t="s">
        <v>549</v>
      </c>
      <c r="F346" t="s">
        <v>322</v>
      </c>
      <c r="G346" t="s">
        <v>2955</v>
      </c>
      <c r="H346" t="s">
        <v>2955</v>
      </c>
      <c r="I346">
        <v>2010</v>
      </c>
      <c r="J346">
        <v>2010</v>
      </c>
      <c r="K346">
        <v>1</v>
      </c>
      <c r="L346" t="s">
        <v>3867</v>
      </c>
    </row>
    <row r="347" spans="1:12">
      <c r="A347" t="s">
        <v>4099</v>
      </c>
      <c r="B347" t="s">
        <v>4351</v>
      </c>
      <c r="C347" t="s">
        <v>382</v>
      </c>
      <c r="D347" t="s">
        <v>2955</v>
      </c>
      <c r="E347" t="s">
        <v>549</v>
      </c>
      <c r="F347" t="s">
        <v>322</v>
      </c>
      <c r="G347" t="s">
        <v>2955</v>
      </c>
      <c r="H347" t="s">
        <v>2955</v>
      </c>
      <c r="I347">
        <v>2010</v>
      </c>
      <c r="J347">
        <v>2010</v>
      </c>
      <c r="K347">
        <v>1</v>
      </c>
      <c r="L347" t="s">
        <v>3867</v>
      </c>
    </row>
    <row r="348" spans="1:12">
      <c r="A348" t="s">
        <v>4100</v>
      </c>
      <c r="B348" t="s">
        <v>4352</v>
      </c>
      <c r="C348" t="s">
        <v>382</v>
      </c>
      <c r="D348" t="s">
        <v>2955</v>
      </c>
      <c r="E348" t="s">
        <v>549</v>
      </c>
      <c r="F348" t="s">
        <v>322</v>
      </c>
      <c r="G348" t="s">
        <v>2955</v>
      </c>
      <c r="H348" t="s">
        <v>2955</v>
      </c>
      <c r="I348">
        <v>2010</v>
      </c>
      <c r="J348">
        <v>2010</v>
      </c>
      <c r="K348">
        <v>1</v>
      </c>
      <c r="L348" t="s">
        <v>3867</v>
      </c>
    </row>
    <row r="349" spans="1:12">
      <c r="A349" t="s">
        <v>4101</v>
      </c>
      <c r="B349" t="s">
        <v>4353</v>
      </c>
      <c r="C349" t="s">
        <v>382</v>
      </c>
      <c r="D349" t="s">
        <v>2955</v>
      </c>
      <c r="E349" t="s">
        <v>549</v>
      </c>
      <c r="F349" t="s">
        <v>322</v>
      </c>
      <c r="G349" t="s">
        <v>2955</v>
      </c>
      <c r="H349" t="s">
        <v>2955</v>
      </c>
      <c r="I349">
        <v>2010</v>
      </c>
      <c r="J349">
        <v>2010</v>
      </c>
      <c r="K349">
        <v>1</v>
      </c>
      <c r="L349" t="s">
        <v>3867</v>
      </c>
    </row>
    <row r="350" spans="1:12">
      <c r="A350" t="s">
        <v>4102</v>
      </c>
      <c r="B350" t="s">
        <v>4354</v>
      </c>
      <c r="C350" t="s">
        <v>382</v>
      </c>
      <c r="D350" t="s">
        <v>2955</v>
      </c>
      <c r="E350" t="s">
        <v>549</v>
      </c>
      <c r="F350" t="s">
        <v>322</v>
      </c>
      <c r="G350" t="s">
        <v>2955</v>
      </c>
      <c r="H350" t="s">
        <v>2955</v>
      </c>
      <c r="I350">
        <v>2010</v>
      </c>
      <c r="J350">
        <v>2010</v>
      </c>
      <c r="K350">
        <v>1</v>
      </c>
      <c r="L350" t="s">
        <v>3867</v>
      </c>
    </row>
    <row r="351" spans="1:12">
      <c r="A351" t="s">
        <v>4103</v>
      </c>
      <c r="B351" t="s">
        <v>4355</v>
      </c>
      <c r="C351" t="s">
        <v>382</v>
      </c>
      <c r="D351" t="s">
        <v>2955</v>
      </c>
      <c r="E351" t="s">
        <v>549</v>
      </c>
      <c r="F351" t="s">
        <v>322</v>
      </c>
      <c r="G351" t="s">
        <v>2955</v>
      </c>
      <c r="H351" t="s">
        <v>2955</v>
      </c>
      <c r="I351">
        <v>2010</v>
      </c>
      <c r="J351">
        <v>2010</v>
      </c>
      <c r="K351">
        <v>1</v>
      </c>
      <c r="L351" t="s">
        <v>3867</v>
      </c>
    </row>
    <row r="352" spans="1:12">
      <c r="A352" t="s">
        <v>4104</v>
      </c>
      <c r="B352" t="s">
        <v>4356</v>
      </c>
      <c r="C352" t="s">
        <v>382</v>
      </c>
      <c r="D352" t="s">
        <v>2955</v>
      </c>
      <c r="E352" t="s">
        <v>549</v>
      </c>
      <c r="F352" t="s">
        <v>322</v>
      </c>
      <c r="G352" t="s">
        <v>2955</v>
      </c>
      <c r="H352" t="s">
        <v>2955</v>
      </c>
      <c r="I352">
        <v>2010</v>
      </c>
      <c r="J352">
        <v>2010</v>
      </c>
      <c r="K352">
        <v>1</v>
      </c>
      <c r="L352" t="s">
        <v>3867</v>
      </c>
    </row>
    <row r="353" spans="1:12">
      <c r="A353" t="s">
        <v>4105</v>
      </c>
      <c r="B353" t="s">
        <v>4357</v>
      </c>
      <c r="C353" t="s">
        <v>382</v>
      </c>
      <c r="D353" t="s">
        <v>2955</v>
      </c>
      <c r="E353" t="s">
        <v>549</v>
      </c>
      <c r="F353" t="s">
        <v>322</v>
      </c>
      <c r="G353" t="s">
        <v>2955</v>
      </c>
      <c r="H353" t="s">
        <v>2955</v>
      </c>
      <c r="I353">
        <v>2010</v>
      </c>
      <c r="J353">
        <v>2010</v>
      </c>
      <c r="K353">
        <v>1</v>
      </c>
      <c r="L353" t="s">
        <v>3867</v>
      </c>
    </row>
    <row r="354" spans="1:12">
      <c r="A354" t="s">
        <v>4106</v>
      </c>
      <c r="B354" t="s">
        <v>4358</v>
      </c>
      <c r="C354" t="s">
        <v>382</v>
      </c>
      <c r="D354" t="s">
        <v>2955</v>
      </c>
      <c r="E354" t="s">
        <v>549</v>
      </c>
      <c r="F354" t="s">
        <v>322</v>
      </c>
      <c r="G354" t="s">
        <v>2955</v>
      </c>
      <c r="H354" t="s">
        <v>2955</v>
      </c>
      <c r="I354">
        <v>2010</v>
      </c>
      <c r="J354">
        <v>2010</v>
      </c>
      <c r="K354">
        <v>1</v>
      </c>
      <c r="L354" t="s">
        <v>3867</v>
      </c>
    </row>
    <row r="355" spans="1:12">
      <c r="A355" t="s">
        <v>4107</v>
      </c>
      <c r="B355" t="s">
        <v>4359</v>
      </c>
      <c r="C355" t="s">
        <v>382</v>
      </c>
      <c r="D355" t="s">
        <v>2955</v>
      </c>
      <c r="E355" t="s">
        <v>549</v>
      </c>
      <c r="F355" t="s">
        <v>322</v>
      </c>
      <c r="G355" t="s">
        <v>2955</v>
      </c>
      <c r="H355" t="s">
        <v>2955</v>
      </c>
      <c r="I355">
        <v>2010</v>
      </c>
      <c r="J355">
        <v>2010</v>
      </c>
      <c r="K355">
        <v>1</v>
      </c>
      <c r="L355" t="s">
        <v>3867</v>
      </c>
    </row>
    <row r="356" spans="1:12">
      <c r="A356" t="s">
        <v>4108</v>
      </c>
      <c r="B356" t="s">
        <v>4360</v>
      </c>
      <c r="C356" t="s">
        <v>382</v>
      </c>
      <c r="D356" t="s">
        <v>2955</v>
      </c>
      <c r="E356" t="s">
        <v>549</v>
      </c>
      <c r="F356" t="s">
        <v>322</v>
      </c>
      <c r="G356" t="s">
        <v>2955</v>
      </c>
      <c r="H356" t="s">
        <v>2955</v>
      </c>
      <c r="I356">
        <v>2010</v>
      </c>
      <c r="J356">
        <v>2010</v>
      </c>
      <c r="K356">
        <v>1</v>
      </c>
      <c r="L356" t="s">
        <v>3867</v>
      </c>
    </row>
    <row r="357" spans="1:12">
      <c r="A357" t="s">
        <v>4109</v>
      </c>
      <c r="B357" t="s">
        <v>4361</v>
      </c>
      <c r="C357" t="s">
        <v>382</v>
      </c>
      <c r="D357" t="s">
        <v>2955</v>
      </c>
      <c r="E357" t="s">
        <v>549</v>
      </c>
      <c r="F357" t="s">
        <v>322</v>
      </c>
      <c r="G357" t="s">
        <v>2955</v>
      </c>
      <c r="H357" t="s">
        <v>2955</v>
      </c>
      <c r="I357">
        <v>2010</v>
      </c>
      <c r="J357">
        <v>2010</v>
      </c>
      <c r="K357">
        <v>1</v>
      </c>
      <c r="L357" t="s">
        <v>3867</v>
      </c>
    </row>
    <row r="358" spans="1:12">
      <c r="A358" t="s">
        <v>4110</v>
      </c>
      <c r="B358" t="s">
        <v>4362</v>
      </c>
      <c r="C358" t="s">
        <v>382</v>
      </c>
      <c r="D358" t="s">
        <v>2955</v>
      </c>
      <c r="E358" t="s">
        <v>549</v>
      </c>
      <c r="F358" t="s">
        <v>322</v>
      </c>
      <c r="G358" t="s">
        <v>2955</v>
      </c>
      <c r="H358" t="s">
        <v>2955</v>
      </c>
      <c r="I358">
        <v>2010</v>
      </c>
      <c r="J358">
        <v>2010</v>
      </c>
      <c r="K358">
        <v>1</v>
      </c>
      <c r="L358" t="s">
        <v>3867</v>
      </c>
    </row>
    <row r="359" spans="1:12">
      <c r="A359" t="s">
        <v>4111</v>
      </c>
      <c r="B359" t="s">
        <v>4363</v>
      </c>
      <c r="C359" t="s">
        <v>382</v>
      </c>
      <c r="D359" t="s">
        <v>2955</v>
      </c>
      <c r="E359" t="s">
        <v>549</v>
      </c>
      <c r="F359" t="s">
        <v>322</v>
      </c>
      <c r="G359" t="s">
        <v>2955</v>
      </c>
      <c r="H359" t="s">
        <v>2955</v>
      </c>
      <c r="I359">
        <v>2010</v>
      </c>
      <c r="J359">
        <v>2010</v>
      </c>
      <c r="K359">
        <v>1</v>
      </c>
      <c r="L359" t="s">
        <v>3867</v>
      </c>
    </row>
    <row r="360" spans="1:12">
      <c r="A360" t="s">
        <v>4112</v>
      </c>
      <c r="B360" t="s">
        <v>4364</v>
      </c>
      <c r="C360" t="s">
        <v>382</v>
      </c>
      <c r="D360" t="s">
        <v>2955</v>
      </c>
      <c r="E360" t="s">
        <v>549</v>
      </c>
      <c r="F360" t="s">
        <v>322</v>
      </c>
      <c r="G360" t="s">
        <v>2955</v>
      </c>
      <c r="H360" t="s">
        <v>2955</v>
      </c>
      <c r="I360">
        <v>2010</v>
      </c>
      <c r="J360">
        <v>2010</v>
      </c>
      <c r="K360">
        <v>1</v>
      </c>
      <c r="L360" t="s">
        <v>3867</v>
      </c>
    </row>
    <row r="361" spans="1:12">
      <c r="A361" t="s">
        <v>4113</v>
      </c>
      <c r="B361" t="s">
        <v>4365</v>
      </c>
      <c r="C361" t="s">
        <v>382</v>
      </c>
      <c r="D361" t="s">
        <v>2955</v>
      </c>
      <c r="E361" t="s">
        <v>549</v>
      </c>
      <c r="F361" t="s">
        <v>322</v>
      </c>
      <c r="G361" t="s">
        <v>2955</v>
      </c>
      <c r="H361" t="s">
        <v>2955</v>
      </c>
      <c r="I361">
        <v>2010</v>
      </c>
      <c r="J361">
        <v>2010</v>
      </c>
      <c r="K361">
        <v>1</v>
      </c>
      <c r="L361" t="s">
        <v>3867</v>
      </c>
    </row>
    <row r="362" spans="1:12">
      <c r="A362" t="s">
        <v>4114</v>
      </c>
      <c r="B362" t="s">
        <v>4366</v>
      </c>
      <c r="C362" t="s">
        <v>382</v>
      </c>
      <c r="D362" t="s">
        <v>2955</v>
      </c>
      <c r="E362" t="s">
        <v>549</v>
      </c>
      <c r="F362" t="s">
        <v>322</v>
      </c>
      <c r="G362" t="s">
        <v>2955</v>
      </c>
      <c r="H362" t="s">
        <v>2955</v>
      </c>
      <c r="I362">
        <v>2010</v>
      </c>
      <c r="J362">
        <v>2010</v>
      </c>
      <c r="K362">
        <v>1</v>
      </c>
      <c r="L362" t="s">
        <v>3867</v>
      </c>
    </row>
    <row r="363" spans="1:12">
      <c r="A363" t="s">
        <v>4115</v>
      </c>
      <c r="B363" t="s">
        <v>4367</v>
      </c>
      <c r="C363" t="s">
        <v>382</v>
      </c>
      <c r="D363" t="s">
        <v>2955</v>
      </c>
      <c r="E363" t="s">
        <v>549</v>
      </c>
      <c r="F363" t="s">
        <v>322</v>
      </c>
      <c r="G363" t="s">
        <v>2955</v>
      </c>
      <c r="H363" t="s">
        <v>2955</v>
      </c>
      <c r="I363">
        <v>2010</v>
      </c>
      <c r="J363">
        <v>2010</v>
      </c>
      <c r="K363">
        <v>1</v>
      </c>
      <c r="L363" t="s">
        <v>3867</v>
      </c>
    </row>
    <row r="364" spans="1:12">
      <c r="A364" t="s">
        <v>4116</v>
      </c>
      <c r="B364" t="s">
        <v>4368</v>
      </c>
      <c r="C364" t="s">
        <v>382</v>
      </c>
      <c r="D364" t="s">
        <v>2955</v>
      </c>
      <c r="E364" t="s">
        <v>549</v>
      </c>
      <c r="F364" t="s">
        <v>322</v>
      </c>
      <c r="G364" t="s">
        <v>2955</v>
      </c>
      <c r="H364" t="s">
        <v>2955</v>
      </c>
      <c r="I364">
        <v>2010</v>
      </c>
      <c r="J364">
        <v>2010</v>
      </c>
      <c r="K364">
        <v>1</v>
      </c>
      <c r="L364" t="s">
        <v>3867</v>
      </c>
    </row>
    <row r="365" spans="1:12">
      <c r="A365" t="s">
        <v>4117</v>
      </c>
      <c r="B365" t="s">
        <v>4369</v>
      </c>
      <c r="C365" t="s">
        <v>382</v>
      </c>
      <c r="D365" t="s">
        <v>2955</v>
      </c>
      <c r="E365" t="s">
        <v>549</v>
      </c>
      <c r="F365" t="s">
        <v>322</v>
      </c>
      <c r="G365" t="s">
        <v>2955</v>
      </c>
      <c r="H365" t="s">
        <v>2955</v>
      </c>
      <c r="I365">
        <v>2010</v>
      </c>
      <c r="J365">
        <v>2010</v>
      </c>
      <c r="K365">
        <v>1</v>
      </c>
      <c r="L365" t="s">
        <v>3867</v>
      </c>
    </row>
    <row r="366" spans="1:12">
      <c r="A366" t="s">
        <v>4118</v>
      </c>
      <c r="B366" t="s">
        <v>4370</v>
      </c>
      <c r="C366" t="s">
        <v>382</v>
      </c>
      <c r="D366" t="s">
        <v>2955</v>
      </c>
      <c r="E366" t="s">
        <v>549</v>
      </c>
      <c r="F366" t="s">
        <v>322</v>
      </c>
      <c r="G366" t="s">
        <v>2955</v>
      </c>
      <c r="H366" t="s">
        <v>2955</v>
      </c>
      <c r="I366">
        <v>2010</v>
      </c>
      <c r="J366">
        <v>2010</v>
      </c>
      <c r="K366">
        <v>1</v>
      </c>
      <c r="L366" t="s">
        <v>3867</v>
      </c>
    </row>
    <row r="367" spans="1:12">
      <c r="A367" t="s">
        <v>4119</v>
      </c>
      <c r="B367" t="s">
        <v>4371</v>
      </c>
      <c r="C367" t="s">
        <v>382</v>
      </c>
      <c r="D367" t="s">
        <v>2955</v>
      </c>
      <c r="E367" t="s">
        <v>549</v>
      </c>
      <c r="F367" t="s">
        <v>322</v>
      </c>
      <c r="G367" t="s">
        <v>2955</v>
      </c>
      <c r="H367" t="s">
        <v>2955</v>
      </c>
      <c r="I367">
        <v>2010</v>
      </c>
      <c r="J367">
        <v>2010</v>
      </c>
      <c r="K367">
        <v>1</v>
      </c>
      <c r="L367" t="s">
        <v>3867</v>
      </c>
    </row>
    <row r="368" spans="1:12">
      <c r="A368" t="s">
        <v>4120</v>
      </c>
      <c r="B368" t="s">
        <v>3748</v>
      </c>
      <c r="C368" t="s">
        <v>382</v>
      </c>
      <c r="D368" t="s">
        <v>2955</v>
      </c>
      <c r="E368" t="s">
        <v>549</v>
      </c>
      <c r="F368" t="s">
        <v>322</v>
      </c>
      <c r="G368" t="s">
        <v>2955</v>
      </c>
      <c r="H368" t="s">
        <v>2955</v>
      </c>
      <c r="I368">
        <v>2010</v>
      </c>
      <c r="J368">
        <v>2010</v>
      </c>
      <c r="K368">
        <v>1</v>
      </c>
      <c r="L368" t="s">
        <v>3867</v>
      </c>
    </row>
    <row r="369" spans="1:12">
      <c r="A369" t="s">
        <v>4121</v>
      </c>
      <c r="B369" t="s">
        <v>3760</v>
      </c>
      <c r="C369" t="s">
        <v>382</v>
      </c>
      <c r="D369" t="s">
        <v>2955</v>
      </c>
      <c r="E369" t="s">
        <v>549</v>
      </c>
      <c r="F369" t="s">
        <v>322</v>
      </c>
      <c r="G369" t="s">
        <v>2955</v>
      </c>
      <c r="H369" t="s">
        <v>2955</v>
      </c>
      <c r="I369">
        <v>2010</v>
      </c>
      <c r="J369">
        <v>2010</v>
      </c>
      <c r="K369">
        <v>1</v>
      </c>
      <c r="L369" t="s">
        <v>3867</v>
      </c>
    </row>
    <row r="370" spans="1:12">
      <c r="A370" t="s">
        <v>4122</v>
      </c>
      <c r="B370" t="s">
        <v>4372</v>
      </c>
      <c r="C370" t="s">
        <v>382</v>
      </c>
      <c r="D370" t="s">
        <v>2955</v>
      </c>
      <c r="E370" t="s">
        <v>549</v>
      </c>
      <c r="F370" t="s">
        <v>322</v>
      </c>
      <c r="G370" t="s">
        <v>2955</v>
      </c>
      <c r="H370" t="s">
        <v>2955</v>
      </c>
      <c r="I370">
        <v>2010</v>
      </c>
      <c r="J370">
        <v>2010</v>
      </c>
      <c r="K370">
        <v>1</v>
      </c>
      <c r="L370" t="s">
        <v>3867</v>
      </c>
    </row>
    <row r="371" spans="1:12">
      <c r="A371" t="s">
        <v>4123</v>
      </c>
      <c r="B371" t="s">
        <v>4373</v>
      </c>
      <c r="C371" t="s">
        <v>382</v>
      </c>
      <c r="D371" t="s">
        <v>2955</v>
      </c>
      <c r="E371" t="s">
        <v>549</v>
      </c>
      <c r="F371" t="s">
        <v>322</v>
      </c>
      <c r="G371" t="s">
        <v>2955</v>
      </c>
      <c r="H371" t="s">
        <v>2955</v>
      </c>
      <c r="I371">
        <v>2010</v>
      </c>
      <c r="J371">
        <v>2010</v>
      </c>
      <c r="K371">
        <v>1</v>
      </c>
      <c r="L371" t="s">
        <v>3867</v>
      </c>
    </row>
    <row r="372" spans="1:12">
      <c r="A372" t="s">
        <v>4124</v>
      </c>
      <c r="B372" t="s">
        <v>4374</v>
      </c>
      <c r="C372" t="s">
        <v>382</v>
      </c>
      <c r="D372" t="s">
        <v>2955</v>
      </c>
      <c r="E372" t="s">
        <v>549</v>
      </c>
      <c r="F372" t="s">
        <v>322</v>
      </c>
      <c r="G372" t="s">
        <v>2955</v>
      </c>
      <c r="H372" t="s">
        <v>2955</v>
      </c>
      <c r="I372">
        <v>2010</v>
      </c>
      <c r="J372">
        <v>2010</v>
      </c>
      <c r="K372">
        <v>1</v>
      </c>
      <c r="L372" t="s">
        <v>3867</v>
      </c>
    </row>
    <row r="373" spans="1:12">
      <c r="A373" t="s">
        <v>4125</v>
      </c>
      <c r="B373" t="s">
        <v>4375</v>
      </c>
      <c r="C373" t="s">
        <v>382</v>
      </c>
      <c r="D373" t="s">
        <v>2955</v>
      </c>
      <c r="E373" t="s">
        <v>549</v>
      </c>
      <c r="F373" t="s">
        <v>322</v>
      </c>
      <c r="G373" t="s">
        <v>2955</v>
      </c>
      <c r="H373" t="s">
        <v>2955</v>
      </c>
      <c r="I373">
        <v>2010</v>
      </c>
      <c r="J373">
        <v>2010</v>
      </c>
      <c r="K373">
        <v>1</v>
      </c>
      <c r="L373" t="s">
        <v>3867</v>
      </c>
    </row>
    <row r="374" spans="1:12">
      <c r="A374" t="s">
        <v>4126</v>
      </c>
      <c r="B374" t="s">
        <v>4376</v>
      </c>
      <c r="C374" t="s">
        <v>382</v>
      </c>
      <c r="D374" t="s">
        <v>2955</v>
      </c>
      <c r="E374" t="s">
        <v>549</v>
      </c>
      <c r="F374" t="s">
        <v>322</v>
      </c>
      <c r="G374" t="s">
        <v>2955</v>
      </c>
      <c r="H374" t="s">
        <v>2955</v>
      </c>
      <c r="I374">
        <v>2010</v>
      </c>
      <c r="J374">
        <v>2010</v>
      </c>
      <c r="K374">
        <v>1</v>
      </c>
      <c r="L374" t="s">
        <v>3867</v>
      </c>
    </row>
    <row r="375" spans="1:12">
      <c r="A375" t="s">
        <v>4127</v>
      </c>
      <c r="B375" t="s">
        <v>4377</v>
      </c>
      <c r="C375" t="s">
        <v>382</v>
      </c>
      <c r="D375" t="s">
        <v>2955</v>
      </c>
      <c r="E375" t="s">
        <v>549</v>
      </c>
      <c r="F375" t="s">
        <v>322</v>
      </c>
      <c r="G375" t="s">
        <v>2955</v>
      </c>
      <c r="H375" t="s">
        <v>2955</v>
      </c>
      <c r="I375">
        <v>2010</v>
      </c>
      <c r="J375">
        <v>2010</v>
      </c>
      <c r="K375">
        <v>1</v>
      </c>
      <c r="L375" t="s">
        <v>3867</v>
      </c>
    </row>
    <row r="376" spans="1:12">
      <c r="A376" t="s">
        <v>4128</v>
      </c>
      <c r="B376" t="s">
        <v>4378</v>
      </c>
      <c r="C376" t="s">
        <v>382</v>
      </c>
      <c r="D376" t="s">
        <v>2955</v>
      </c>
      <c r="E376" t="s">
        <v>549</v>
      </c>
      <c r="F376" t="s">
        <v>322</v>
      </c>
      <c r="G376" t="s">
        <v>2955</v>
      </c>
      <c r="H376" t="s">
        <v>2955</v>
      </c>
      <c r="I376">
        <v>2010</v>
      </c>
      <c r="J376">
        <v>2010</v>
      </c>
      <c r="K376">
        <v>1</v>
      </c>
      <c r="L376" t="s">
        <v>3867</v>
      </c>
    </row>
    <row r="377" spans="1:12">
      <c r="A377" t="s">
        <v>4129</v>
      </c>
      <c r="B377" s="3" t="s">
        <v>4379</v>
      </c>
      <c r="C377" t="s">
        <v>382</v>
      </c>
      <c r="D377" t="s">
        <v>2955</v>
      </c>
      <c r="E377" t="s">
        <v>549</v>
      </c>
      <c r="F377" t="s">
        <v>322</v>
      </c>
      <c r="G377" t="s">
        <v>2955</v>
      </c>
      <c r="H377" t="s">
        <v>2955</v>
      </c>
      <c r="I377">
        <v>2010</v>
      </c>
      <c r="J377">
        <v>2010</v>
      </c>
      <c r="K377">
        <v>1</v>
      </c>
      <c r="L377" t="s">
        <v>3867</v>
      </c>
    </row>
    <row r="378" spans="1:12">
      <c r="A378" t="s">
        <v>4130</v>
      </c>
      <c r="B378" t="s">
        <v>4380</v>
      </c>
      <c r="C378" t="s">
        <v>382</v>
      </c>
      <c r="D378" t="s">
        <v>2955</v>
      </c>
      <c r="E378" t="s">
        <v>549</v>
      </c>
      <c r="F378" t="s">
        <v>322</v>
      </c>
      <c r="G378" t="s">
        <v>2955</v>
      </c>
      <c r="H378" t="s">
        <v>2955</v>
      </c>
      <c r="I378">
        <v>2010</v>
      </c>
      <c r="J378">
        <v>2010</v>
      </c>
      <c r="K378">
        <v>1</v>
      </c>
      <c r="L378" t="s">
        <v>3867</v>
      </c>
    </row>
    <row r="380" spans="1:12">
      <c r="A380" s="15" t="s">
        <v>502</v>
      </c>
    </row>
    <row r="381" spans="1:12">
      <c r="A381" t="s">
        <v>3820</v>
      </c>
      <c r="B381" t="s">
        <v>3830</v>
      </c>
      <c r="C381" t="s">
        <v>300</v>
      </c>
      <c r="D381" t="s">
        <v>310</v>
      </c>
      <c r="E381" t="s">
        <v>310</v>
      </c>
      <c r="F381" t="s">
        <v>303</v>
      </c>
      <c r="G381" t="s">
        <v>310</v>
      </c>
      <c r="H381" t="s">
        <v>310</v>
      </c>
      <c r="I381">
        <v>2010</v>
      </c>
      <c r="J381">
        <v>2010</v>
      </c>
      <c r="K381">
        <v>1</v>
      </c>
    </row>
    <row r="382" spans="1:12">
      <c r="A382" t="s">
        <v>3821</v>
      </c>
      <c r="B382" t="s">
        <v>525</v>
      </c>
      <c r="C382" t="s">
        <v>300</v>
      </c>
      <c r="D382" t="s">
        <v>310</v>
      </c>
      <c r="E382" t="s">
        <v>310</v>
      </c>
      <c r="F382" t="s">
        <v>303</v>
      </c>
      <c r="G382" t="s">
        <v>310</v>
      </c>
      <c r="H382" t="s">
        <v>310</v>
      </c>
      <c r="I382">
        <v>2010</v>
      </c>
      <c r="J382">
        <v>2010</v>
      </c>
      <c r="K382">
        <v>1</v>
      </c>
    </row>
    <row r="383" spans="1:12">
      <c r="A383" t="s">
        <v>3822</v>
      </c>
      <c r="B383" t="s">
        <v>574</v>
      </c>
      <c r="C383" t="s">
        <v>300</v>
      </c>
      <c r="D383" t="s">
        <v>310</v>
      </c>
      <c r="E383" t="s">
        <v>310</v>
      </c>
      <c r="F383" t="s">
        <v>303</v>
      </c>
      <c r="G383" t="s">
        <v>310</v>
      </c>
      <c r="H383" t="s">
        <v>310</v>
      </c>
      <c r="I383">
        <v>2010</v>
      </c>
      <c r="J383">
        <v>2010</v>
      </c>
      <c r="K383">
        <v>1</v>
      </c>
    </row>
    <row r="384" spans="1:12">
      <c r="A384" t="s">
        <v>3823</v>
      </c>
      <c r="B384" t="s">
        <v>1741</v>
      </c>
      <c r="C384" t="s">
        <v>300</v>
      </c>
      <c r="D384" t="s">
        <v>310</v>
      </c>
      <c r="E384" t="s">
        <v>310</v>
      </c>
      <c r="F384" t="s">
        <v>322</v>
      </c>
      <c r="G384" t="s">
        <v>310</v>
      </c>
      <c r="H384" t="s">
        <v>310</v>
      </c>
      <c r="I384">
        <v>2010</v>
      </c>
      <c r="J384">
        <v>2010</v>
      </c>
      <c r="K384">
        <v>1</v>
      </c>
    </row>
    <row r="385" spans="1:11">
      <c r="A385" t="s">
        <v>3824</v>
      </c>
      <c r="B385" t="s">
        <v>3583</v>
      </c>
      <c r="C385" t="s">
        <v>300</v>
      </c>
      <c r="D385" t="s">
        <v>310</v>
      </c>
      <c r="E385" t="s">
        <v>310</v>
      </c>
      <c r="F385" t="s">
        <v>322</v>
      </c>
      <c r="G385" t="s">
        <v>310</v>
      </c>
      <c r="H385" t="s">
        <v>310</v>
      </c>
      <c r="I385">
        <v>2010</v>
      </c>
      <c r="J385">
        <v>2010</v>
      </c>
      <c r="K385">
        <v>1</v>
      </c>
    </row>
    <row r="386" spans="1:11">
      <c r="A386" t="s">
        <v>3825</v>
      </c>
      <c r="B386" t="s">
        <v>3407</v>
      </c>
      <c r="C386" t="s">
        <v>300</v>
      </c>
      <c r="D386" t="s">
        <v>310</v>
      </c>
      <c r="E386" t="s">
        <v>310</v>
      </c>
      <c r="F386" t="s">
        <v>303</v>
      </c>
      <c r="G386" t="s">
        <v>310</v>
      </c>
      <c r="H386" t="s">
        <v>310</v>
      </c>
      <c r="I386">
        <v>2010</v>
      </c>
      <c r="J386">
        <v>2010</v>
      </c>
      <c r="K386">
        <v>1</v>
      </c>
    </row>
    <row r="387" spans="1:11">
      <c r="A387" t="s">
        <v>3826</v>
      </c>
      <c r="B387" s="3" t="s">
        <v>3831</v>
      </c>
      <c r="C387" t="s">
        <v>300</v>
      </c>
      <c r="D387" t="s">
        <v>310</v>
      </c>
      <c r="E387" t="s">
        <v>310</v>
      </c>
      <c r="F387" t="s">
        <v>303</v>
      </c>
      <c r="G387" t="s">
        <v>310</v>
      </c>
      <c r="H387" t="s">
        <v>310</v>
      </c>
      <c r="I387">
        <v>2010</v>
      </c>
      <c r="J387">
        <v>2010</v>
      </c>
      <c r="K387">
        <v>1</v>
      </c>
    </row>
    <row r="388" spans="1:11">
      <c r="A388" t="s">
        <v>3827</v>
      </c>
      <c r="B388" t="s">
        <v>3832</v>
      </c>
      <c r="C388" t="s">
        <v>300</v>
      </c>
      <c r="D388" t="s">
        <v>310</v>
      </c>
      <c r="E388" t="s">
        <v>310</v>
      </c>
      <c r="F388" t="s">
        <v>303</v>
      </c>
      <c r="G388" t="s">
        <v>310</v>
      </c>
      <c r="H388" t="s">
        <v>310</v>
      </c>
      <c r="I388">
        <v>2010</v>
      </c>
      <c r="J388">
        <v>2010</v>
      </c>
      <c r="K388">
        <v>1</v>
      </c>
    </row>
    <row r="389" spans="1:11">
      <c r="A389" t="s">
        <v>3828</v>
      </c>
      <c r="B389" t="s">
        <v>3833</v>
      </c>
      <c r="C389" t="s">
        <v>300</v>
      </c>
      <c r="D389" t="s">
        <v>310</v>
      </c>
      <c r="E389" t="s">
        <v>310</v>
      </c>
      <c r="F389" t="s">
        <v>303</v>
      </c>
      <c r="G389" t="s">
        <v>310</v>
      </c>
      <c r="H389" t="s">
        <v>310</v>
      </c>
      <c r="I389">
        <v>2010</v>
      </c>
      <c r="J389">
        <v>2010</v>
      </c>
      <c r="K389">
        <v>1</v>
      </c>
    </row>
    <row r="390" spans="1:11">
      <c r="A390" t="s">
        <v>3829</v>
      </c>
      <c r="B390" t="s">
        <v>3834</v>
      </c>
      <c r="C390" t="s">
        <v>300</v>
      </c>
      <c r="D390" t="s">
        <v>310</v>
      </c>
      <c r="E390" t="s">
        <v>310</v>
      </c>
      <c r="F390" t="s">
        <v>303</v>
      </c>
      <c r="G390" t="s">
        <v>310</v>
      </c>
      <c r="H390" t="s">
        <v>310</v>
      </c>
      <c r="I390">
        <v>2010</v>
      </c>
      <c r="J390">
        <v>2010</v>
      </c>
      <c r="K390">
        <v>1</v>
      </c>
    </row>
    <row r="391" spans="1:11">
      <c r="A391" t="s">
        <v>3869</v>
      </c>
      <c r="B391" t="s">
        <v>3868</v>
      </c>
      <c r="C391" t="s">
        <v>300</v>
      </c>
      <c r="D391" t="s">
        <v>310</v>
      </c>
      <c r="E391" t="s">
        <v>310</v>
      </c>
      <c r="F391" t="s">
        <v>303</v>
      </c>
      <c r="G391" t="s">
        <v>310</v>
      </c>
      <c r="H391" t="s">
        <v>310</v>
      </c>
      <c r="I391">
        <v>2010</v>
      </c>
      <c r="J391">
        <v>2010</v>
      </c>
      <c r="K391">
        <v>1</v>
      </c>
    </row>
  </sheetData>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90"/>
  <sheetViews>
    <sheetView workbookViewId="0">
      <selection activeCell="E13" sqref="E13"/>
    </sheetView>
  </sheetViews>
  <sheetFormatPr defaultColWidth="9.140625" defaultRowHeight="15"/>
  <cols>
    <col min="1" max="1" width="13.7109375" style="48" customWidth="1"/>
    <col min="2" max="2" width="21.42578125" style="48" bestFit="1" customWidth="1"/>
    <col min="3" max="3" width="17" style="48" bestFit="1" customWidth="1"/>
    <col min="4" max="11" width="17" style="48" customWidth="1"/>
    <col min="12" max="12" width="10.5703125" style="48" bestFit="1" customWidth="1"/>
    <col min="13" max="13" width="11" style="48" bestFit="1" customWidth="1"/>
    <col min="14" max="14" width="10.140625" style="48" bestFit="1" customWidth="1"/>
    <col min="15" max="16384" width="9.140625" style="48"/>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s="48" t="s">
        <v>5828</v>
      </c>
      <c r="B2" s="48" t="s">
        <v>5827</v>
      </c>
      <c r="C2" s="48" t="s">
        <v>334</v>
      </c>
      <c r="D2" s="48" t="s">
        <v>310</v>
      </c>
      <c r="E2" s="48" t="s">
        <v>310</v>
      </c>
      <c r="F2" s="48" t="s">
        <v>322</v>
      </c>
      <c r="G2" s="48">
        <v>0</v>
      </c>
      <c r="H2" s="48">
        <v>755</v>
      </c>
      <c r="I2" s="48">
        <v>1957</v>
      </c>
      <c r="J2" s="48">
        <v>1957</v>
      </c>
      <c r="K2" s="48">
        <v>1</v>
      </c>
      <c r="L2" s="48" t="s">
        <v>5814</v>
      </c>
    </row>
    <row r="3" spans="1:12">
      <c r="A3" s="48" t="s">
        <v>5832</v>
      </c>
      <c r="B3" s="48" t="s">
        <v>5831</v>
      </c>
      <c r="C3" s="48" t="s">
        <v>334</v>
      </c>
      <c r="D3" s="48" t="s">
        <v>310</v>
      </c>
      <c r="E3" s="48" t="s">
        <v>310</v>
      </c>
      <c r="F3" s="48" t="s">
        <v>322</v>
      </c>
      <c r="G3" s="48">
        <v>0</v>
      </c>
      <c r="H3" s="48">
        <v>755</v>
      </c>
      <c r="I3" s="48">
        <v>1957</v>
      </c>
      <c r="J3" s="48">
        <v>1957</v>
      </c>
      <c r="K3" s="48">
        <v>1</v>
      </c>
      <c r="L3" s="48" t="s">
        <v>5814</v>
      </c>
    </row>
    <row r="4" spans="1:12">
      <c r="A4" s="48" t="s">
        <v>5834</v>
      </c>
      <c r="B4" s="48" t="s">
        <v>5833</v>
      </c>
      <c r="C4" s="48" t="s">
        <v>382</v>
      </c>
      <c r="D4" s="48" t="s">
        <v>310</v>
      </c>
      <c r="E4" s="48" t="s">
        <v>310</v>
      </c>
      <c r="F4" s="48" t="s">
        <v>303</v>
      </c>
      <c r="G4" s="48" t="s">
        <v>310</v>
      </c>
      <c r="H4" s="48" t="s">
        <v>310</v>
      </c>
      <c r="I4" s="48">
        <v>1957</v>
      </c>
      <c r="J4" s="48">
        <v>1957</v>
      </c>
      <c r="K4" s="48">
        <v>1</v>
      </c>
      <c r="L4" s="48" t="s">
        <v>5814</v>
      </c>
    </row>
    <row r="5" spans="1:12">
      <c r="A5" s="48" t="s">
        <v>5843</v>
      </c>
      <c r="B5" s="48" t="s">
        <v>5842</v>
      </c>
      <c r="C5" s="48" t="s">
        <v>382</v>
      </c>
      <c r="D5" s="48" t="s">
        <v>5844</v>
      </c>
      <c r="E5" s="48" t="s">
        <v>5845</v>
      </c>
      <c r="F5" s="48" t="s">
        <v>322</v>
      </c>
      <c r="G5" s="48">
        <v>0</v>
      </c>
      <c r="H5" s="48" t="s">
        <v>5846</v>
      </c>
      <c r="I5" s="48">
        <v>1966</v>
      </c>
      <c r="J5" s="48">
        <v>1966</v>
      </c>
      <c r="K5" s="48">
        <v>1</v>
      </c>
      <c r="L5" s="48" t="s">
        <v>5862</v>
      </c>
    </row>
    <row r="6" spans="1:12">
      <c r="A6" s="48" t="s">
        <v>5853</v>
      </c>
      <c r="B6" s="48" t="s">
        <v>5852</v>
      </c>
      <c r="C6" s="48" t="s">
        <v>382</v>
      </c>
      <c r="D6" s="48" t="s">
        <v>310</v>
      </c>
      <c r="E6" s="48" t="s">
        <v>310</v>
      </c>
      <c r="F6" s="48" t="s">
        <v>303</v>
      </c>
      <c r="G6" s="48" t="s">
        <v>310</v>
      </c>
      <c r="H6" s="48" t="s">
        <v>310</v>
      </c>
      <c r="I6" s="48">
        <v>2011</v>
      </c>
      <c r="J6" s="48">
        <v>2011</v>
      </c>
      <c r="K6" s="48">
        <v>1</v>
      </c>
      <c r="L6" s="48" t="s">
        <v>5849</v>
      </c>
    </row>
    <row r="7" spans="1:12">
      <c r="A7" s="48" t="s">
        <v>5855</v>
      </c>
      <c r="B7" s="48" t="s">
        <v>5854</v>
      </c>
      <c r="C7" s="48" t="s">
        <v>382</v>
      </c>
      <c r="D7" s="48" t="s">
        <v>310</v>
      </c>
      <c r="E7" s="48" t="s">
        <v>310</v>
      </c>
      <c r="F7" s="48" t="s">
        <v>303</v>
      </c>
      <c r="G7" s="48" t="s">
        <v>310</v>
      </c>
      <c r="H7" s="48" t="s">
        <v>310</v>
      </c>
      <c r="I7" s="48">
        <v>2011</v>
      </c>
      <c r="J7" s="48">
        <v>2011</v>
      </c>
      <c r="K7" s="48">
        <v>1</v>
      </c>
      <c r="L7" s="48" t="s">
        <v>5849</v>
      </c>
    </row>
    <row r="8" spans="1:12">
      <c r="A8" s="48" t="s">
        <v>5874</v>
      </c>
      <c r="B8" s="48" t="s">
        <v>5873</v>
      </c>
      <c r="C8" s="48" t="s">
        <v>334</v>
      </c>
      <c r="D8" s="48" t="s">
        <v>310</v>
      </c>
      <c r="E8" s="48" t="s">
        <v>310</v>
      </c>
      <c r="F8" s="48" t="s">
        <v>322</v>
      </c>
      <c r="G8" s="48">
        <v>39</v>
      </c>
      <c r="H8" s="48">
        <v>876</v>
      </c>
      <c r="I8" s="48">
        <v>2011</v>
      </c>
      <c r="J8" s="48">
        <v>2011</v>
      </c>
      <c r="K8" s="48">
        <v>1</v>
      </c>
      <c r="L8" s="48" t="s">
        <v>5849</v>
      </c>
    </row>
    <row r="9" spans="1:12">
      <c r="A9" s="48" t="s">
        <v>5876</v>
      </c>
      <c r="B9" s="48" t="s">
        <v>5875</v>
      </c>
      <c r="C9" s="48" t="s">
        <v>382</v>
      </c>
      <c r="D9" s="48" t="s">
        <v>310</v>
      </c>
      <c r="E9" s="48" t="s">
        <v>310</v>
      </c>
      <c r="F9" s="48" t="s">
        <v>303</v>
      </c>
      <c r="G9" s="48" t="s">
        <v>310</v>
      </c>
      <c r="H9" s="48" t="s">
        <v>310</v>
      </c>
      <c r="I9" s="48">
        <v>2011</v>
      </c>
      <c r="J9" s="48">
        <v>2011</v>
      </c>
      <c r="K9" s="48">
        <v>1</v>
      </c>
      <c r="L9" s="48" t="s">
        <v>5849</v>
      </c>
    </row>
    <row r="10" spans="1:12">
      <c r="A10" s="48" t="s">
        <v>5878</v>
      </c>
      <c r="B10" s="48" t="s">
        <v>5877</v>
      </c>
      <c r="C10" s="48" t="s">
        <v>334</v>
      </c>
      <c r="D10" s="48" t="s">
        <v>310</v>
      </c>
      <c r="E10" s="48" t="s">
        <v>310</v>
      </c>
      <c r="F10" s="48" t="s">
        <v>322</v>
      </c>
      <c r="G10" s="48">
        <v>39</v>
      </c>
      <c r="H10" s="48">
        <v>876</v>
      </c>
      <c r="I10" s="48">
        <v>2011</v>
      </c>
      <c r="J10" s="48">
        <v>2011</v>
      </c>
      <c r="K10" s="48">
        <v>1</v>
      </c>
      <c r="L10" s="48" t="s">
        <v>5849</v>
      </c>
    </row>
    <row r="11" spans="1:12">
      <c r="A11" s="48" t="s">
        <v>5880</v>
      </c>
      <c r="B11" s="48" t="s">
        <v>5879</v>
      </c>
      <c r="C11" s="48" t="s">
        <v>334</v>
      </c>
      <c r="D11" s="48" t="s">
        <v>338</v>
      </c>
      <c r="E11" s="48" t="s">
        <v>5881</v>
      </c>
      <c r="F11" s="48" t="s">
        <v>322</v>
      </c>
      <c r="G11" s="48">
        <v>225</v>
      </c>
      <c r="H11" s="48">
        <v>30000</v>
      </c>
      <c r="I11" s="48">
        <v>2011</v>
      </c>
      <c r="J11" s="48">
        <v>2011</v>
      </c>
      <c r="K11" s="48">
        <v>1</v>
      </c>
      <c r="L11" s="48" t="s">
        <v>5849</v>
      </c>
    </row>
    <row r="12" spans="1:12">
      <c r="A12" s="48" t="s">
        <v>5883</v>
      </c>
      <c r="B12" s="48" t="s">
        <v>5882</v>
      </c>
      <c r="C12" s="48" t="s">
        <v>334</v>
      </c>
      <c r="D12" s="48" t="s">
        <v>338</v>
      </c>
      <c r="E12" s="48" t="s">
        <v>335</v>
      </c>
      <c r="F12" s="48" t="s">
        <v>322</v>
      </c>
      <c r="G12" s="48">
        <v>12</v>
      </c>
      <c r="H12" s="48" t="s">
        <v>5884</v>
      </c>
      <c r="I12" s="48">
        <v>2011</v>
      </c>
      <c r="J12" s="48">
        <v>2011</v>
      </c>
      <c r="K12" s="48">
        <v>1</v>
      </c>
      <c r="L12" s="48" t="s">
        <v>5849</v>
      </c>
    </row>
    <row r="13" spans="1:12">
      <c r="A13" s="48" t="s">
        <v>5886</v>
      </c>
      <c r="B13" s="48" t="s">
        <v>5885</v>
      </c>
      <c r="C13" s="48" t="s">
        <v>334</v>
      </c>
      <c r="D13" s="48" t="s">
        <v>338</v>
      </c>
      <c r="E13" s="48" t="s">
        <v>335</v>
      </c>
      <c r="F13" s="48" t="s">
        <v>322</v>
      </c>
      <c r="G13" s="48">
        <v>0</v>
      </c>
      <c r="H13" s="48" t="s">
        <v>5887</v>
      </c>
      <c r="I13" s="48">
        <v>2011</v>
      </c>
      <c r="J13" s="48">
        <v>2011</v>
      </c>
      <c r="K13" s="48">
        <v>1</v>
      </c>
      <c r="L13" s="48" t="s">
        <v>5849</v>
      </c>
    </row>
    <row r="14" spans="1:12">
      <c r="A14" s="48" t="s">
        <v>5889</v>
      </c>
      <c r="B14" s="48" t="s">
        <v>5888</v>
      </c>
      <c r="C14" s="48" t="s">
        <v>382</v>
      </c>
      <c r="D14" s="48" t="s">
        <v>310</v>
      </c>
      <c r="E14" s="48" t="s">
        <v>310</v>
      </c>
      <c r="F14" s="48" t="s">
        <v>303</v>
      </c>
      <c r="G14" s="48" t="s">
        <v>310</v>
      </c>
      <c r="H14" s="48" t="s">
        <v>310</v>
      </c>
      <c r="I14" s="48">
        <v>2011</v>
      </c>
      <c r="J14" s="48">
        <v>2011</v>
      </c>
      <c r="K14" s="48">
        <v>1</v>
      </c>
      <c r="L14" s="48" t="s">
        <v>5849</v>
      </c>
    </row>
    <row r="15" spans="1:12">
      <c r="A15" s="48" t="s">
        <v>5891</v>
      </c>
      <c r="B15" s="48" t="s">
        <v>5890</v>
      </c>
      <c r="C15" s="48" t="s">
        <v>382</v>
      </c>
      <c r="D15" s="48" t="s">
        <v>338</v>
      </c>
      <c r="E15" s="48" t="s">
        <v>335</v>
      </c>
      <c r="F15" s="48" t="s">
        <v>322</v>
      </c>
      <c r="G15" s="48">
        <v>7000</v>
      </c>
      <c r="H15" s="20">
        <v>12000000</v>
      </c>
      <c r="I15" s="48">
        <v>2011</v>
      </c>
      <c r="J15" s="48">
        <v>2011</v>
      </c>
      <c r="K15" s="48">
        <v>1</v>
      </c>
      <c r="L15" s="48" t="s">
        <v>5892</v>
      </c>
    </row>
    <row r="16" spans="1:12">
      <c r="A16" s="48" t="s">
        <v>5895</v>
      </c>
      <c r="B16" s="48" t="s">
        <v>5894</v>
      </c>
      <c r="C16" s="48" t="s">
        <v>382</v>
      </c>
      <c r="D16" s="48" t="s">
        <v>338</v>
      </c>
      <c r="E16" s="48" t="s">
        <v>335</v>
      </c>
      <c r="F16" s="48" t="s">
        <v>322</v>
      </c>
      <c r="G16" s="48">
        <v>999</v>
      </c>
      <c r="H16" s="20">
        <v>3000000</v>
      </c>
      <c r="I16" s="48">
        <v>2011</v>
      </c>
      <c r="J16" s="48">
        <v>2011</v>
      </c>
      <c r="K16" s="48">
        <v>1</v>
      </c>
      <c r="L16" s="48" t="s">
        <v>5896</v>
      </c>
    </row>
    <row r="17" spans="1:12">
      <c r="A17" s="48" t="s">
        <v>5897</v>
      </c>
      <c r="B17" s="48" t="s">
        <v>5893</v>
      </c>
      <c r="C17" s="48" t="s">
        <v>382</v>
      </c>
      <c r="D17" s="48" t="s">
        <v>338</v>
      </c>
      <c r="E17" s="48" t="s">
        <v>335</v>
      </c>
      <c r="F17" s="48" t="s">
        <v>322</v>
      </c>
      <c r="G17" s="48">
        <v>1000</v>
      </c>
      <c r="H17" s="20">
        <v>6000000</v>
      </c>
      <c r="I17" s="48">
        <v>2011</v>
      </c>
      <c r="J17" s="48">
        <v>2011</v>
      </c>
      <c r="K17" s="48">
        <v>1</v>
      </c>
      <c r="L17" s="48" t="s">
        <v>5898</v>
      </c>
    </row>
    <row r="18" spans="1:12">
      <c r="A18" s="48" t="s">
        <v>5900</v>
      </c>
      <c r="B18" s="48" t="s">
        <v>5899</v>
      </c>
      <c r="C18" s="48" t="s">
        <v>334</v>
      </c>
      <c r="D18" s="48" t="s">
        <v>338</v>
      </c>
      <c r="E18" s="48" t="s">
        <v>335</v>
      </c>
      <c r="F18" s="48" t="s">
        <v>322</v>
      </c>
      <c r="G18" s="48">
        <v>0</v>
      </c>
      <c r="H18" s="25">
        <v>18000</v>
      </c>
      <c r="I18" s="48">
        <v>2011</v>
      </c>
      <c r="J18" s="48">
        <v>2011</v>
      </c>
      <c r="K18" s="48">
        <v>1</v>
      </c>
      <c r="L18" s="48" t="s">
        <v>5849</v>
      </c>
    </row>
    <row r="19" spans="1:12">
      <c r="A19" s="48" t="s">
        <v>5902</v>
      </c>
      <c r="B19" s="48" t="s">
        <v>5901</v>
      </c>
      <c r="C19" s="48" t="s">
        <v>334</v>
      </c>
      <c r="D19" s="48" t="s">
        <v>338</v>
      </c>
      <c r="E19" s="48" t="s">
        <v>335</v>
      </c>
      <c r="F19" s="48" t="s">
        <v>322</v>
      </c>
      <c r="G19" s="48">
        <v>0</v>
      </c>
      <c r="H19" s="25">
        <v>17000</v>
      </c>
      <c r="I19" s="48">
        <v>2011</v>
      </c>
      <c r="J19" s="48">
        <v>2011</v>
      </c>
      <c r="K19" s="48">
        <v>1</v>
      </c>
      <c r="L19" s="48" t="s">
        <v>5849</v>
      </c>
    </row>
    <row r="20" spans="1:12">
      <c r="A20" s="48" t="s">
        <v>5904</v>
      </c>
      <c r="B20" s="48" t="s">
        <v>5903</v>
      </c>
      <c r="C20" s="48" t="s">
        <v>334</v>
      </c>
      <c r="D20" s="48" t="s">
        <v>338</v>
      </c>
      <c r="E20" s="48" t="s">
        <v>335</v>
      </c>
      <c r="F20" s="48" t="s">
        <v>322</v>
      </c>
      <c r="G20" s="48">
        <v>120</v>
      </c>
      <c r="H20" s="25">
        <v>320000</v>
      </c>
      <c r="I20" s="48">
        <v>2011</v>
      </c>
      <c r="J20" s="48">
        <v>2011</v>
      </c>
      <c r="K20" s="48">
        <v>1</v>
      </c>
      <c r="L20" s="48" t="s">
        <v>5907</v>
      </c>
    </row>
    <row r="21" spans="1:12">
      <c r="A21" s="48" t="s">
        <v>5906</v>
      </c>
      <c r="B21" s="48" t="s">
        <v>5905</v>
      </c>
      <c r="C21" s="48" t="s">
        <v>334</v>
      </c>
      <c r="D21" s="48" t="s">
        <v>338</v>
      </c>
      <c r="E21" s="48" t="s">
        <v>335</v>
      </c>
      <c r="F21" s="48" t="s">
        <v>322</v>
      </c>
      <c r="G21" s="48">
        <v>120</v>
      </c>
      <c r="H21" s="25">
        <v>144000</v>
      </c>
      <c r="I21" s="48">
        <v>2011</v>
      </c>
      <c r="J21" s="48">
        <v>2011</v>
      </c>
      <c r="K21" s="48">
        <v>1</v>
      </c>
      <c r="L21" s="48" t="s">
        <v>5849</v>
      </c>
    </row>
    <row r="22" spans="1:12">
      <c r="A22" s="48" t="s">
        <v>5909</v>
      </c>
      <c r="B22" s="48" t="s">
        <v>5908</v>
      </c>
      <c r="C22" s="48" t="s">
        <v>334</v>
      </c>
      <c r="D22" s="48" t="s">
        <v>338</v>
      </c>
      <c r="E22" s="48" t="s">
        <v>335</v>
      </c>
      <c r="F22" s="48" t="s">
        <v>322</v>
      </c>
      <c r="G22" s="48">
        <v>0</v>
      </c>
      <c r="H22" s="25">
        <v>140000</v>
      </c>
      <c r="I22" s="48">
        <v>2011</v>
      </c>
      <c r="J22" s="48">
        <v>2011</v>
      </c>
      <c r="K22" s="48">
        <v>1</v>
      </c>
      <c r="L22" s="48" t="s">
        <v>5849</v>
      </c>
    </row>
    <row r="23" spans="1:12">
      <c r="A23" s="48" t="s">
        <v>5911</v>
      </c>
      <c r="B23" s="48" t="s">
        <v>5910</v>
      </c>
      <c r="C23" s="48" t="s">
        <v>382</v>
      </c>
      <c r="D23" s="48" t="s">
        <v>310</v>
      </c>
      <c r="E23" s="48" t="s">
        <v>310</v>
      </c>
      <c r="F23" s="48" t="s">
        <v>303</v>
      </c>
      <c r="G23" s="48" t="s">
        <v>310</v>
      </c>
      <c r="H23" s="48" t="s">
        <v>310</v>
      </c>
      <c r="I23" s="48">
        <v>2011</v>
      </c>
      <c r="J23" s="48">
        <v>2011</v>
      </c>
      <c r="K23" s="48">
        <v>1</v>
      </c>
      <c r="L23" s="48" t="s">
        <v>5849</v>
      </c>
    </row>
    <row r="24" spans="1:12">
      <c r="A24" s="48" t="s">
        <v>5913</v>
      </c>
      <c r="B24" s="48" t="s">
        <v>5912</v>
      </c>
      <c r="C24" s="48" t="s">
        <v>334</v>
      </c>
      <c r="D24" s="48" t="s">
        <v>338</v>
      </c>
      <c r="E24" s="48" t="s">
        <v>335</v>
      </c>
      <c r="F24" s="48" t="s">
        <v>322</v>
      </c>
      <c r="G24" s="48">
        <v>10</v>
      </c>
      <c r="H24" s="25">
        <v>350000</v>
      </c>
      <c r="I24" s="48">
        <v>2011</v>
      </c>
      <c r="J24" s="48">
        <v>2011</v>
      </c>
      <c r="K24" s="48">
        <v>1</v>
      </c>
      <c r="L24" s="48" t="s">
        <v>5849</v>
      </c>
    </row>
    <row r="25" spans="1:12">
      <c r="A25" s="48" t="s">
        <v>5915</v>
      </c>
      <c r="B25" s="48" t="s">
        <v>5914</v>
      </c>
      <c r="C25" s="48" t="s">
        <v>382</v>
      </c>
      <c r="D25" s="48" t="s">
        <v>338</v>
      </c>
      <c r="E25" s="48" t="s">
        <v>335</v>
      </c>
      <c r="F25" s="48" t="s">
        <v>322</v>
      </c>
      <c r="G25" s="48">
        <v>0</v>
      </c>
      <c r="H25" s="25">
        <v>350000</v>
      </c>
      <c r="I25" s="48">
        <v>2011</v>
      </c>
      <c r="J25" s="48">
        <v>2011</v>
      </c>
      <c r="K25" s="48">
        <v>1</v>
      </c>
      <c r="L25" s="48" t="s">
        <v>5849</v>
      </c>
    </row>
    <row r="26" spans="1:12">
      <c r="A26" s="48" t="s">
        <v>5917</v>
      </c>
      <c r="B26" s="48" t="s">
        <v>5916</v>
      </c>
      <c r="C26" s="48" t="s">
        <v>382</v>
      </c>
      <c r="D26" s="48" t="s">
        <v>338</v>
      </c>
      <c r="E26" s="48" t="s">
        <v>335</v>
      </c>
      <c r="F26" s="48" t="s">
        <v>322</v>
      </c>
      <c r="G26" s="48">
        <v>0</v>
      </c>
      <c r="H26" s="25">
        <v>1600000</v>
      </c>
      <c r="I26" s="48">
        <v>2011</v>
      </c>
      <c r="J26" s="48">
        <v>2011</v>
      </c>
      <c r="K26" s="48">
        <v>1</v>
      </c>
      <c r="L26" s="48" t="s">
        <v>5849</v>
      </c>
    </row>
    <row r="27" spans="1:12">
      <c r="A27" s="48" t="s">
        <v>5919</v>
      </c>
      <c r="B27" s="48" t="s">
        <v>5918</v>
      </c>
      <c r="C27" s="48" t="s">
        <v>334</v>
      </c>
      <c r="D27" s="48" t="s">
        <v>338</v>
      </c>
      <c r="E27" s="48" t="s">
        <v>335</v>
      </c>
      <c r="F27" s="48" t="s">
        <v>322</v>
      </c>
      <c r="G27" s="48">
        <v>0</v>
      </c>
      <c r="H27" s="25">
        <v>504000</v>
      </c>
      <c r="I27" s="48">
        <v>2011</v>
      </c>
      <c r="J27" s="48">
        <v>2011</v>
      </c>
      <c r="K27" s="48">
        <v>1</v>
      </c>
      <c r="L27" s="48" t="s">
        <v>5920</v>
      </c>
    </row>
    <row r="28" spans="1:12">
      <c r="A28" s="48" t="s">
        <v>5921</v>
      </c>
      <c r="B28" s="48" t="s">
        <v>5924</v>
      </c>
      <c r="C28" s="48" t="s">
        <v>334</v>
      </c>
      <c r="D28" s="48" t="s">
        <v>2955</v>
      </c>
      <c r="E28" s="48" t="s">
        <v>335</v>
      </c>
      <c r="F28" s="48" t="s">
        <v>322</v>
      </c>
      <c r="G28" s="48">
        <v>0</v>
      </c>
      <c r="H28" s="25">
        <v>1000000</v>
      </c>
      <c r="I28" s="48">
        <v>2011</v>
      </c>
      <c r="J28" s="48">
        <v>2011</v>
      </c>
      <c r="K28" s="48">
        <v>1</v>
      </c>
      <c r="L28" s="48" t="s">
        <v>5922</v>
      </c>
    </row>
    <row r="29" spans="1:12">
      <c r="A29" s="48" t="s">
        <v>5925</v>
      </c>
      <c r="B29" s="48" t="s">
        <v>5923</v>
      </c>
      <c r="C29" s="48" t="s">
        <v>334</v>
      </c>
      <c r="D29" s="48" t="s">
        <v>2955</v>
      </c>
      <c r="E29" s="48" t="s">
        <v>335</v>
      </c>
      <c r="F29" s="48" t="s">
        <v>322</v>
      </c>
      <c r="G29" s="48">
        <v>0</v>
      </c>
      <c r="H29" s="25">
        <v>1000000</v>
      </c>
      <c r="I29" s="48">
        <v>2011</v>
      </c>
      <c r="J29" s="48">
        <v>2011</v>
      </c>
      <c r="K29" s="48">
        <v>1</v>
      </c>
      <c r="L29" s="48" t="s">
        <v>5849</v>
      </c>
    </row>
    <row r="30" spans="1:12">
      <c r="A30" s="48" t="s">
        <v>5927</v>
      </c>
      <c r="B30" s="48" t="s">
        <v>5926</v>
      </c>
      <c r="C30" s="48" t="s">
        <v>334</v>
      </c>
      <c r="D30" s="48" t="s">
        <v>2955</v>
      </c>
      <c r="E30" s="48" t="s">
        <v>335</v>
      </c>
      <c r="F30" s="48" t="s">
        <v>322</v>
      </c>
      <c r="G30" s="48">
        <v>0</v>
      </c>
      <c r="H30" s="25">
        <v>1000000</v>
      </c>
      <c r="I30" s="48">
        <v>2011</v>
      </c>
      <c r="J30" s="48">
        <v>2011</v>
      </c>
      <c r="K30" s="48">
        <v>1</v>
      </c>
      <c r="L30" s="48" t="s">
        <v>5849</v>
      </c>
    </row>
    <row r="31" spans="1:12">
      <c r="A31" s="48" t="s">
        <v>5929</v>
      </c>
      <c r="B31" s="48" t="s">
        <v>5928</v>
      </c>
      <c r="C31" s="48" t="s">
        <v>334</v>
      </c>
      <c r="D31" s="48" t="s">
        <v>589</v>
      </c>
      <c r="E31" s="48" t="s">
        <v>335</v>
      </c>
      <c r="F31" s="48" t="s">
        <v>322</v>
      </c>
      <c r="G31" s="48">
        <v>0</v>
      </c>
      <c r="H31" s="25">
        <v>1000000</v>
      </c>
      <c r="I31" s="48">
        <v>2011</v>
      </c>
      <c r="J31" s="48">
        <v>2011</v>
      </c>
      <c r="K31" s="48">
        <v>1</v>
      </c>
      <c r="L31" s="48" t="s">
        <v>5849</v>
      </c>
    </row>
    <row r="32" spans="1:12">
      <c r="A32" s="48" t="s">
        <v>5930</v>
      </c>
      <c r="B32" s="48" t="s">
        <v>5931</v>
      </c>
      <c r="C32" s="48" t="s">
        <v>334</v>
      </c>
      <c r="D32" s="48" t="s">
        <v>589</v>
      </c>
      <c r="E32" s="48" t="s">
        <v>335</v>
      </c>
      <c r="F32" s="48" t="s">
        <v>322</v>
      </c>
      <c r="G32" s="48">
        <v>0</v>
      </c>
      <c r="H32" s="25">
        <v>1000000</v>
      </c>
      <c r="I32" s="48">
        <v>2011</v>
      </c>
      <c r="J32" s="48">
        <v>2011</v>
      </c>
      <c r="K32" s="48">
        <v>1</v>
      </c>
      <c r="L32" s="48" t="s">
        <v>5849</v>
      </c>
    </row>
    <row r="33" spans="1:12">
      <c r="A33" s="48" t="s">
        <v>5933</v>
      </c>
      <c r="B33" s="48" t="s">
        <v>5932</v>
      </c>
      <c r="C33" s="48" t="s">
        <v>334</v>
      </c>
      <c r="D33" s="48" t="s">
        <v>2955</v>
      </c>
      <c r="E33" s="48" t="s">
        <v>335</v>
      </c>
      <c r="F33" s="48" t="s">
        <v>322</v>
      </c>
      <c r="G33" s="48">
        <v>19</v>
      </c>
      <c r="H33" s="25">
        <v>65000</v>
      </c>
      <c r="I33" s="48">
        <v>2011</v>
      </c>
      <c r="J33" s="48">
        <v>2011</v>
      </c>
      <c r="K33" s="48">
        <v>1</v>
      </c>
      <c r="L33" s="48" t="s">
        <v>5849</v>
      </c>
    </row>
    <row r="34" spans="1:12">
      <c r="A34" s="48" t="s">
        <v>5935</v>
      </c>
      <c r="B34" s="48" t="s">
        <v>5934</v>
      </c>
      <c r="C34" s="48" t="s">
        <v>334</v>
      </c>
      <c r="D34" s="48" t="s">
        <v>2955</v>
      </c>
      <c r="E34" s="48" t="s">
        <v>335</v>
      </c>
      <c r="F34" s="48" t="s">
        <v>322</v>
      </c>
      <c r="G34" s="48">
        <v>19</v>
      </c>
      <c r="H34" s="25">
        <v>140000</v>
      </c>
      <c r="I34" s="48">
        <v>2011</v>
      </c>
      <c r="J34" s="48">
        <v>2011</v>
      </c>
      <c r="K34" s="48">
        <v>1</v>
      </c>
      <c r="L34" s="48" t="s">
        <v>5849</v>
      </c>
    </row>
    <row r="35" spans="1:12">
      <c r="A35" s="48" t="s">
        <v>5937</v>
      </c>
      <c r="B35" s="48" t="s">
        <v>5936</v>
      </c>
      <c r="C35" s="48" t="s">
        <v>334</v>
      </c>
      <c r="D35" s="48" t="s">
        <v>2955</v>
      </c>
      <c r="E35" s="48" t="s">
        <v>335</v>
      </c>
      <c r="F35" s="48" t="s">
        <v>322</v>
      </c>
      <c r="G35" s="48">
        <v>300</v>
      </c>
      <c r="H35" s="25">
        <v>500000</v>
      </c>
      <c r="I35" s="48">
        <v>2011</v>
      </c>
      <c r="J35" s="48">
        <v>2011</v>
      </c>
      <c r="K35" s="48">
        <v>1</v>
      </c>
      <c r="L35" s="48" t="s">
        <v>5849</v>
      </c>
    </row>
    <row r="36" spans="1:12">
      <c r="A36" s="48" t="s">
        <v>5939</v>
      </c>
      <c r="B36" s="48" t="s">
        <v>5938</v>
      </c>
      <c r="C36" s="48" t="s">
        <v>334</v>
      </c>
      <c r="D36" s="48" t="s">
        <v>2955</v>
      </c>
      <c r="E36" s="48" t="s">
        <v>335</v>
      </c>
      <c r="F36" s="48" t="s">
        <v>322</v>
      </c>
      <c r="G36" s="48">
        <v>0</v>
      </c>
      <c r="H36" s="25">
        <v>21029940</v>
      </c>
      <c r="I36" s="48">
        <v>2011</v>
      </c>
      <c r="J36" s="48">
        <v>2011</v>
      </c>
      <c r="K36" s="48">
        <v>1</v>
      </c>
      <c r="L36" s="48" t="s">
        <v>5849</v>
      </c>
    </row>
    <row r="37" spans="1:12">
      <c r="A37" s="48" t="s">
        <v>5941</v>
      </c>
      <c r="B37" s="48" t="s">
        <v>5940</v>
      </c>
      <c r="C37" s="48" t="s">
        <v>334</v>
      </c>
      <c r="D37" s="48" t="s">
        <v>2955</v>
      </c>
      <c r="E37" s="48" t="s">
        <v>335</v>
      </c>
      <c r="F37" s="48" t="s">
        <v>322</v>
      </c>
      <c r="G37" s="48">
        <v>0</v>
      </c>
      <c r="H37" s="25">
        <v>41043080</v>
      </c>
      <c r="I37" s="48">
        <v>2011</v>
      </c>
      <c r="J37" s="48">
        <v>2011</v>
      </c>
      <c r="K37" s="48">
        <v>1</v>
      </c>
      <c r="L37" s="48" t="s">
        <v>5849</v>
      </c>
    </row>
    <row r="38" spans="1:12">
      <c r="A38" s="48" t="s">
        <v>5942</v>
      </c>
      <c r="B38" s="48" t="s">
        <v>894</v>
      </c>
      <c r="C38" s="48" t="s">
        <v>382</v>
      </c>
      <c r="D38" s="48" t="s">
        <v>338</v>
      </c>
      <c r="E38" s="48" t="s">
        <v>335</v>
      </c>
      <c r="F38" s="48" t="s">
        <v>322</v>
      </c>
      <c r="G38" s="48">
        <v>0</v>
      </c>
      <c r="H38" s="25">
        <v>8000000</v>
      </c>
      <c r="I38" s="48">
        <v>2011</v>
      </c>
      <c r="J38" s="48">
        <v>2011</v>
      </c>
      <c r="K38" s="48">
        <v>1</v>
      </c>
      <c r="L38" s="48" t="s">
        <v>5849</v>
      </c>
    </row>
    <row r="39" spans="1:12">
      <c r="A39" s="48" t="s">
        <v>5944</v>
      </c>
      <c r="B39" s="48" t="s">
        <v>5943</v>
      </c>
      <c r="C39" s="48" t="s">
        <v>334</v>
      </c>
      <c r="D39" s="48" t="s">
        <v>2955</v>
      </c>
      <c r="E39" s="48" t="s">
        <v>335</v>
      </c>
      <c r="F39" s="48" t="s">
        <v>322</v>
      </c>
      <c r="G39" s="48">
        <v>240</v>
      </c>
      <c r="H39" s="25">
        <v>36000</v>
      </c>
      <c r="I39" s="48">
        <v>2011</v>
      </c>
      <c r="J39" s="48">
        <v>2011</v>
      </c>
      <c r="K39" s="48">
        <v>1</v>
      </c>
      <c r="L39" s="48" t="s">
        <v>5849</v>
      </c>
    </row>
    <row r="40" spans="1:12">
      <c r="A40" s="48" t="s">
        <v>5946</v>
      </c>
      <c r="B40" s="48" t="s">
        <v>5945</v>
      </c>
      <c r="C40" s="48" t="s">
        <v>382</v>
      </c>
      <c r="D40" s="48" t="s">
        <v>310</v>
      </c>
      <c r="E40" s="48" t="s">
        <v>310</v>
      </c>
      <c r="F40" s="48" t="s">
        <v>303</v>
      </c>
      <c r="G40" s="48" t="s">
        <v>310</v>
      </c>
      <c r="H40" s="48" t="s">
        <v>310</v>
      </c>
      <c r="I40" s="48">
        <v>2011</v>
      </c>
      <c r="J40" s="48">
        <v>2011</v>
      </c>
      <c r="K40" s="48">
        <v>1</v>
      </c>
      <c r="L40" s="48" t="s">
        <v>5849</v>
      </c>
    </row>
    <row r="41" spans="1:12">
      <c r="A41" s="48" t="s">
        <v>5948</v>
      </c>
      <c r="B41" s="48" t="s">
        <v>5947</v>
      </c>
      <c r="C41" s="48" t="s">
        <v>382</v>
      </c>
      <c r="D41" s="48" t="s">
        <v>338</v>
      </c>
      <c r="E41" s="48" t="s">
        <v>335</v>
      </c>
      <c r="F41" s="48" t="s">
        <v>322</v>
      </c>
      <c r="G41" s="48">
        <v>1000</v>
      </c>
      <c r="H41" s="20">
        <v>1071000</v>
      </c>
      <c r="I41" s="48">
        <v>2011</v>
      </c>
      <c r="J41" s="48">
        <v>2011</v>
      </c>
      <c r="K41" s="48">
        <v>1</v>
      </c>
      <c r="L41" s="48" t="s">
        <v>5849</v>
      </c>
    </row>
    <row r="42" spans="1:12">
      <c r="A42" s="48" t="s">
        <v>5950</v>
      </c>
      <c r="B42" s="48" t="s">
        <v>5949</v>
      </c>
      <c r="C42" s="48" t="s">
        <v>382</v>
      </c>
      <c r="D42" s="48" t="s">
        <v>338</v>
      </c>
      <c r="E42" s="48" t="s">
        <v>335</v>
      </c>
      <c r="F42" s="48" t="s">
        <v>322</v>
      </c>
      <c r="G42" s="48">
        <v>600</v>
      </c>
      <c r="H42" s="20">
        <v>1900000</v>
      </c>
      <c r="I42" s="48">
        <v>2011</v>
      </c>
      <c r="J42" s="48">
        <v>2011</v>
      </c>
      <c r="K42" s="48">
        <v>1</v>
      </c>
      <c r="L42" s="48" t="s">
        <v>5849</v>
      </c>
    </row>
    <row r="43" spans="1:12">
      <c r="A43" s="48" t="s">
        <v>5952</v>
      </c>
      <c r="B43" s="48" t="s">
        <v>5951</v>
      </c>
      <c r="C43" s="48" t="s">
        <v>382</v>
      </c>
      <c r="D43" s="48" t="s">
        <v>338</v>
      </c>
      <c r="E43" s="48" t="s">
        <v>335</v>
      </c>
      <c r="F43" s="48" t="s">
        <v>322</v>
      </c>
      <c r="G43" s="48">
        <v>0</v>
      </c>
      <c r="H43" s="20">
        <v>8000000</v>
      </c>
      <c r="I43" s="48">
        <v>2011</v>
      </c>
      <c r="J43" s="48">
        <v>2011</v>
      </c>
      <c r="K43" s="48">
        <v>1</v>
      </c>
      <c r="L43" s="48" t="s">
        <v>5849</v>
      </c>
    </row>
    <row r="44" spans="1:12">
      <c r="A44" s="48" t="s">
        <v>5954</v>
      </c>
      <c r="B44" s="48" t="s">
        <v>5953</v>
      </c>
      <c r="C44" s="48" t="s">
        <v>382</v>
      </c>
      <c r="D44" s="48" t="s">
        <v>338</v>
      </c>
      <c r="E44" s="48" t="s">
        <v>335</v>
      </c>
      <c r="F44" s="48" t="s">
        <v>322</v>
      </c>
      <c r="G44" s="48">
        <v>0</v>
      </c>
      <c r="H44" s="20">
        <v>400000000</v>
      </c>
      <c r="I44" s="48">
        <v>2011</v>
      </c>
      <c r="J44" s="48">
        <v>2011</v>
      </c>
      <c r="K44" s="48">
        <v>1</v>
      </c>
      <c r="L44" s="48" t="s">
        <v>5849</v>
      </c>
    </row>
    <row r="45" spans="1:12">
      <c r="A45" s="48" t="s">
        <v>5956</v>
      </c>
      <c r="B45" s="48" t="s">
        <v>5955</v>
      </c>
      <c r="C45" s="48" t="s">
        <v>382</v>
      </c>
      <c r="D45" s="48" t="s">
        <v>310</v>
      </c>
      <c r="E45" s="48" t="s">
        <v>310</v>
      </c>
      <c r="F45" s="48" t="s">
        <v>303</v>
      </c>
      <c r="G45" s="48" t="s">
        <v>310</v>
      </c>
      <c r="H45" s="48" t="s">
        <v>310</v>
      </c>
      <c r="I45" s="48">
        <v>2011</v>
      </c>
      <c r="J45" s="48">
        <v>2011</v>
      </c>
      <c r="K45" s="48">
        <v>1</v>
      </c>
      <c r="L45" s="48" t="s">
        <v>5849</v>
      </c>
    </row>
    <row r="46" spans="1:12">
      <c r="A46" s="48" t="s">
        <v>5958</v>
      </c>
      <c r="B46" s="48" t="s">
        <v>5957</v>
      </c>
      <c r="C46" s="48" t="s">
        <v>382</v>
      </c>
      <c r="D46" s="48" t="s">
        <v>338</v>
      </c>
      <c r="E46" s="48" t="s">
        <v>335</v>
      </c>
      <c r="F46" s="48" t="s">
        <v>322</v>
      </c>
      <c r="G46" s="48">
        <v>0</v>
      </c>
      <c r="H46" s="20">
        <v>10000000</v>
      </c>
      <c r="I46" s="48">
        <v>2011</v>
      </c>
      <c r="J46" s="48">
        <v>2011</v>
      </c>
      <c r="K46" s="48">
        <v>1</v>
      </c>
      <c r="L46" s="48" t="s">
        <v>5849</v>
      </c>
    </row>
    <row r="47" spans="1:12">
      <c r="A47" s="48" t="s">
        <v>5960</v>
      </c>
      <c r="B47" s="48" t="s">
        <v>5959</v>
      </c>
      <c r="C47" s="48" t="s">
        <v>382</v>
      </c>
      <c r="D47" s="48" t="s">
        <v>338</v>
      </c>
      <c r="E47" s="48" t="s">
        <v>335</v>
      </c>
      <c r="F47" s="48" t="s">
        <v>322</v>
      </c>
      <c r="G47" s="48">
        <v>0</v>
      </c>
      <c r="H47" s="20">
        <v>4000000</v>
      </c>
      <c r="I47" s="48">
        <v>2011</v>
      </c>
      <c r="J47" s="48">
        <v>2011</v>
      </c>
      <c r="K47" s="48">
        <v>1</v>
      </c>
      <c r="L47" s="48" t="s">
        <v>5849</v>
      </c>
    </row>
    <row r="48" spans="1:12">
      <c r="A48" s="48" t="s">
        <v>5962</v>
      </c>
      <c r="B48" s="48" t="s">
        <v>5961</v>
      </c>
      <c r="C48" s="48" t="s">
        <v>382</v>
      </c>
      <c r="D48" s="48" t="s">
        <v>338</v>
      </c>
      <c r="E48" s="48" t="s">
        <v>335</v>
      </c>
      <c r="F48" s="48" t="s">
        <v>322</v>
      </c>
      <c r="G48" s="48">
        <v>0</v>
      </c>
      <c r="H48" s="20">
        <v>10000001</v>
      </c>
      <c r="I48" s="48">
        <v>2011</v>
      </c>
      <c r="J48" s="48">
        <v>2011</v>
      </c>
      <c r="K48" s="48">
        <v>1</v>
      </c>
      <c r="L48" s="48" t="s">
        <v>5849</v>
      </c>
    </row>
    <row r="49" spans="1:12">
      <c r="A49" s="48" t="s">
        <v>5964</v>
      </c>
      <c r="B49" s="48" t="s">
        <v>5963</v>
      </c>
      <c r="C49" s="48" t="s">
        <v>382</v>
      </c>
      <c r="D49" s="48" t="s">
        <v>338</v>
      </c>
      <c r="E49" s="48" t="s">
        <v>335</v>
      </c>
      <c r="F49" s="48" t="s">
        <v>322</v>
      </c>
      <c r="G49" s="48">
        <v>0</v>
      </c>
      <c r="H49" s="20">
        <v>4500000</v>
      </c>
      <c r="I49" s="48">
        <v>2011</v>
      </c>
      <c r="J49" s="48">
        <v>2011</v>
      </c>
      <c r="K49" s="48">
        <v>1</v>
      </c>
      <c r="L49" s="48" t="s">
        <v>5849</v>
      </c>
    </row>
    <row r="50" spans="1:12">
      <c r="A50" s="48" t="s">
        <v>5966</v>
      </c>
      <c r="B50" s="48" t="s">
        <v>5965</v>
      </c>
      <c r="C50" s="48" t="s">
        <v>382</v>
      </c>
      <c r="D50" s="48" t="s">
        <v>338</v>
      </c>
      <c r="E50" s="48" t="s">
        <v>335</v>
      </c>
      <c r="F50" s="48" t="s">
        <v>322</v>
      </c>
      <c r="G50" s="48">
        <v>0</v>
      </c>
      <c r="H50" s="20">
        <v>10000001</v>
      </c>
      <c r="I50" s="48">
        <v>2011</v>
      </c>
      <c r="J50" s="48">
        <v>2011</v>
      </c>
      <c r="K50" s="48">
        <v>1</v>
      </c>
      <c r="L50" s="48" t="s">
        <v>5849</v>
      </c>
    </row>
    <row r="51" spans="1:12">
      <c r="A51" s="48" t="s">
        <v>5968</v>
      </c>
      <c r="B51" s="48" t="s">
        <v>5967</v>
      </c>
      <c r="C51" s="48" t="s">
        <v>334</v>
      </c>
      <c r="D51" s="48" t="s">
        <v>2955</v>
      </c>
      <c r="E51" s="48" t="s">
        <v>335</v>
      </c>
      <c r="F51" s="48" t="s">
        <v>322</v>
      </c>
      <c r="G51" s="48">
        <v>0</v>
      </c>
      <c r="H51" s="20">
        <v>24000000</v>
      </c>
      <c r="I51" s="48">
        <v>2011</v>
      </c>
      <c r="J51" s="48">
        <v>2011</v>
      </c>
      <c r="K51" s="48">
        <v>1</v>
      </c>
      <c r="L51" s="48" t="s">
        <v>5849</v>
      </c>
    </row>
    <row r="52" spans="1:12">
      <c r="A52" s="48" t="s">
        <v>5970</v>
      </c>
      <c r="B52" s="48" t="s">
        <v>5969</v>
      </c>
      <c r="C52" s="48" t="s">
        <v>382</v>
      </c>
      <c r="D52" s="48" t="s">
        <v>338</v>
      </c>
      <c r="E52" s="48" t="s">
        <v>335</v>
      </c>
      <c r="F52" s="48" t="s">
        <v>322</v>
      </c>
      <c r="G52" s="48">
        <v>1000</v>
      </c>
      <c r="H52" s="20">
        <v>10000001</v>
      </c>
      <c r="I52" s="48">
        <v>2011</v>
      </c>
      <c r="J52" s="48">
        <v>2011</v>
      </c>
      <c r="K52" s="48">
        <v>1</v>
      </c>
      <c r="L52" s="48" t="s">
        <v>5849</v>
      </c>
    </row>
    <row r="53" spans="1:12">
      <c r="A53" s="48" t="s">
        <v>5972</v>
      </c>
      <c r="B53" s="48" t="s">
        <v>5971</v>
      </c>
      <c r="C53" s="48" t="s">
        <v>382</v>
      </c>
      <c r="D53" s="48" t="s">
        <v>338</v>
      </c>
      <c r="E53" s="48" t="s">
        <v>335</v>
      </c>
      <c r="F53" s="48" t="s">
        <v>322</v>
      </c>
      <c r="G53" s="48">
        <v>0</v>
      </c>
      <c r="H53" s="20">
        <v>210000</v>
      </c>
      <c r="I53" s="48">
        <v>2011</v>
      </c>
      <c r="J53" s="48">
        <v>2011</v>
      </c>
      <c r="K53" s="48">
        <v>1</v>
      </c>
      <c r="L53" s="48" t="s">
        <v>5849</v>
      </c>
    </row>
    <row r="54" spans="1:12">
      <c r="A54" s="48" t="s">
        <v>5974</v>
      </c>
      <c r="B54" s="48" t="s">
        <v>5973</v>
      </c>
      <c r="C54" s="48" t="s">
        <v>382</v>
      </c>
      <c r="D54" s="48" t="s">
        <v>338</v>
      </c>
      <c r="E54" s="48" t="s">
        <v>335</v>
      </c>
      <c r="F54" s="48" t="s">
        <v>322</v>
      </c>
      <c r="G54" s="48">
        <v>0</v>
      </c>
      <c r="H54" s="20">
        <v>10000001</v>
      </c>
      <c r="I54" s="48">
        <v>2011</v>
      </c>
      <c r="J54" s="48">
        <v>2011</v>
      </c>
      <c r="K54" s="48">
        <v>1</v>
      </c>
      <c r="L54" s="48" t="s">
        <v>5849</v>
      </c>
    </row>
    <row r="55" spans="1:12">
      <c r="A55" s="48" t="s">
        <v>5976</v>
      </c>
      <c r="B55" s="48" t="s">
        <v>5975</v>
      </c>
      <c r="C55" s="48" t="s">
        <v>382</v>
      </c>
      <c r="D55" s="48" t="s">
        <v>338</v>
      </c>
      <c r="E55" s="48" t="s">
        <v>335</v>
      </c>
      <c r="F55" s="48" t="s">
        <v>322</v>
      </c>
      <c r="G55" s="48">
        <v>0</v>
      </c>
      <c r="H55" s="20">
        <v>250000</v>
      </c>
      <c r="I55" s="48">
        <v>2011</v>
      </c>
      <c r="J55" s="48">
        <v>2011</v>
      </c>
      <c r="K55" s="48">
        <v>1</v>
      </c>
      <c r="L55" s="48" t="s">
        <v>5849</v>
      </c>
    </row>
    <row r="56" spans="1:12">
      <c r="A56" s="48" t="s">
        <v>5978</v>
      </c>
      <c r="B56" s="48" t="s">
        <v>5977</v>
      </c>
      <c r="C56" s="48" t="s">
        <v>382</v>
      </c>
      <c r="D56" s="48" t="s">
        <v>338</v>
      </c>
      <c r="E56" s="48" t="s">
        <v>335</v>
      </c>
      <c r="F56" s="48" t="s">
        <v>322</v>
      </c>
      <c r="G56" s="48">
        <v>0</v>
      </c>
      <c r="H56" s="20">
        <v>500000</v>
      </c>
      <c r="I56" s="48">
        <v>2011</v>
      </c>
      <c r="J56" s="48">
        <v>2011</v>
      </c>
      <c r="K56" s="48">
        <v>1</v>
      </c>
      <c r="L56" s="48" t="s">
        <v>5849</v>
      </c>
    </row>
    <row r="57" spans="1:12">
      <c r="A57" s="48" t="s">
        <v>5980</v>
      </c>
      <c r="B57" s="48" t="s">
        <v>5979</v>
      </c>
      <c r="C57" s="48" t="s">
        <v>382</v>
      </c>
      <c r="D57" s="48" t="s">
        <v>338</v>
      </c>
      <c r="E57" s="48" t="s">
        <v>335</v>
      </c>
      <c r="F57" s="48" t="s">
        <v>322</v>
      </c>
      <c r="G57" s="48">
        <v>0</v>
      </c>
      <c r="H57" s="20">
        <v>20000000</v>
      </c>
      <c r="I57" s="48">
        <v>2011</v>
      </c>
      <c r="J57" s="48">
        <v>2011</v>
      </c>
      <c r="K57" s="48">
        <v>1</v>
      </c>
      <c r="L57" s="48" t="s">
        <v>5849</v>
      </c>
    </row>
    <row r="58" spans="1:12">
      <c r="A58" s="48" t="s">
        <v>5982</v>
      </c>
      <c r="B58" s="48" t="s">
        <v>5981</v>
      </c>
      <c r="C58" s="48" t="s">
        <v>334</v>
      </c>
      <c r="D58" s="48" t="s">
        <v>338</v>
      </c>
      <c r="E58" s="48" t="s">
        <v>335</v>
      </c>
      <c r="F58" s="48" t="s">
        <v>322</v>
      </c>
      <c r="G58" s="48">
        <v>0</v>
      </c>
      <c r="H58" s="20">
        <v>200000</v>
      </c>
      <c r="I58" s="48">
        <v>2011</v>
      </c>
      <c r="J58" s="48">
        <v>2011</v>
      </c>
      <c r="K58" s="48">
        <v>1</v>
      </c>
      <c r="L58" s="48" t="s">
        <v>5849</v>
      </c>
    </row>
    <row r="59" spans="1:12">
      <c r="A59" s="48" t="s">
        <v>5984</v>
      </c>
      <c r="B59" s="48" t="s">
        <v>5983</v>
      </c>
      <c r="C59" s="48" t="s">
        <v>382</v>
      </c>
      <c r="D59" s="48" t="s">
        <v>338</v>
      </c>
      <c r="E59" s="48" t="s">
        <v>335</v>
      </c>
      <c r="F59" s="48" t="s">
        <v>322</v>
      </c>
      <c r="G59" s="48">
        <v>0</v>
      </c>
      <c r="H59" s="20">
        <v>6100000</v>
      </c>
      <c r="I59" s="48">
        <v>2011</v>
      </c>
      <c r="J59" s="48">
        <v>2011</v>
      </c>
      <c r="K59" s="48">
        <v>1</v>
      </c>
      <c r="L59" s="48" t="s">
        <v>5849</v>
      </c>
    </row>
    <row r="60" spans="1:12">
      <c r="A60" s="48" t="s">
        <v>5986</v>
      </c>
      <c r="B60" s="48" t="s">
        <v>5985</v>
      </c>
      <c r="C60" s="48" t="s">
        <v>334</v>
      </c>
      <c r="D60" s="48" t="s">
        <v>338</v>
      </c>
      <c r="E60" s="48" t="s">
        <v>335</v>
      </c>
      <c r="F60" s="48" t="s">
        <v>322</v>
      </c>
      <c r="G60" s="48">
        <v>0</v>
      </c>
      <c r="H60" s="20">
        <v>240000</v>
      </c>
      <c r="I60" s="48">
        <v>2011</v>
      </c>
      <c r="J60" s="48">
        <v>2011</v>
      </c>
      <c r="K60" s="48">
        <v>1</v>
      </c>
      <c r="L60" s="48" t="s">
        <v>5849</v>
      </c>
    </row>
    <row r="61" spans="1:12">
      <c r="A61" s="48" t="s">
        <v>5988</v>
      </c>
      <c r="B61" s="48" t="s">
        <v>5987</v>
      </c>
      <c r="C61" s="48" t="s">
        <v>382</v>
      </c>
      <c r="D61" s="48" t="s">
        <v>338</v>
      </c>
      <c r="E61" s="48" t="s">
        <v>335</v>
      </c>
      <c r="F61" s="48" t="s">
        <v>322</v>
      </c>
      <c r="G61" s="48">
        <v>0</v>
      </c>
      <c r="H61" s="20">
        <v>350000000</v>
      </c>
      <c r="I61" s="48">
        <v>2011</v>
      </c>
      <c r="J61" s="48">
        <v>2011</v>
      </c>
      <c r="K61" s="48">
        <v>1</v>
      </c>
      <c r="L61" s="48" t="s">
        <v>5849</v>
      </c>
    </row>
    <row r="62" spans="1:12">
      <c r="A62" s="48" t="s">
        <v>5990</v>
      </c>
      <c r="B62" s="48" t="s">
        <v>5989</v>
      </c>
      <c r="C62" s="48" t="s">
        <v>334</v>
      </c>
      <c r="D62" s="48" t="s">
        <v>338</v>
      </c>
      <c r="E62" s="48" t="s">
        <v>335</v>
      </c>
      <c r="F62" s="48" t="s">
        <v>322</v>
      </c>
      <c r="G62" s="48">
        <v>0</v>
      </c>
      <c r="H62" s="20">
        <v>16000000</v>
      </c>
      <c r="I62" s="48">
        <v>2011</v>
      </c>
      <c r="J62" s="48">
        <v>2011</v>
      </c>
      <c r="K62" s="48">
        <v>1</v>
      </c>
      <c r="L62" s="48" t="s">
        <v>5849</v>
      </c>
    </row>
    <row r="63" spans="1:12">
      <c r="A63" s="48" t="s">
        <v>5992</v>
      </c>
      <c r="B63" s="48" t="s">
        <v>5991</v>
      </c>
      <c r="C63" s="48" t="s">
        <v>382</v>
      </c>
      <c r="D63" s="48" t="s">
        <v>338</v>
      </c>
      <c r="E63" s="48" t="s">
        <v>335</v>
      </c>
      <c r="F63" s="48" t="s">
        <v>322</v>
      </c>
      <c r="G63" s="48">
        <v>0</v>
      </c>
      <c r="H63" s="20">
        <v>4444000</v>
      </c>
      <c r="I63" s="48">
        <v>2011</v>
      </c>
      <c r="J63" s="48">
        <v>2011</v>
      </c>
      <c r="K63" s="48">
        <v>1</v>
      </c>
      <c r="L63" s="48" t="s">
        <v>5849</v>
      </c>
    </row>
    <row r="64" spans="1:12">
      <c r="A64" s="48" t="s">
        <v>5994</v>
      </c>
      <c r="B64" s="48" t="s">
        <v>5993</v>
      </c>
      <c r="C64" s="48" t="s">
        <v>382</v>
      </c>
      <c r="D64" s="48" t="s">
        <v>338</v>
      </c>
      <c r="E64" s="48" t="s">
        <v>335</v>
      </c>
      <c r="F64" s="48" t="s">
        <v>322</v>
      </c>
      <c r="G64" s="48">
        <v>0</v>
      </c>
      <c r="H64" s="20">
        <v>25000000</v>
      </c>
      <c r="I64" s="48">
        <v>2011</v>
      </c>
      <c r="J64" s="48">
        <v>2011</v>
      </c>
      <c r="K64" s="48">
        <v>1</v>
      </c>
      <c r="L64" s="48" t="s">
        <v>5849</v>
      </c>
    </row>
    <row r="65" spans="1:12">
      <c r="A65" s="48" t="s">
        <v>5996</v>
      </c>
      <c r="B65" s="48" t="s">
        <v>5995</v>
      </c>
      <c r="C65" s="48" t="s">
        <v>382</v>
      </c>
      <c r="D65" s="48" t="s">
        <v>338</v>
      </c>
      <c r="E65" s="48" t="s">
        <v>335</v>
      </c>
      <c r="F65" s="48" t="s">
        <v>322</v>
      </c>
      <c r="G65" s="48">
        <v>10</v>
      </c>
      <c r="H65" s="20">
        <v>3000000</v>
      </c>
      <c r="I65" s="48">
        <v>2011</v>
      </c>
      <c r="J65" s="48">
        <v>2011</v>
      </c>
      <c r="K65" s="48">
        <v>1</v>
      </c>
      <c r="L65" s="48" t="s">
        <v>5849</v>
      </c>
    </row>
    <row r="66" spans="1:12">
      <c r="A66" s="48" t="s">
        <v>5998</v>
      </c>
      <c r="B66" s="48" t="s">
        <v>5997</v>
      </c>
      <c r="C66" s="48" t="s">
        <v>382</v>
      </c>
      <c r="D66" s="48" t="s">
        <v>338</v>
      </c>
      <c r="E66" s="48" t="s">
        <v>335</v>
      </c>
      <c r="F66" s="48" t="s">
        <v>322</v>
      </c>
      <c r="G66" s="48">
        <v>10</v>
      </c>
      <c r="H66" s="20">
        <v>6000000</v>
      </c>
      <c r="I66" s="48">
        <v>2011</v>
      </c>
      <c r="J66" s="48">
        <v>2011</v>
      </c>
      <c r="K66" s="48">
        <v>1</v>
      </c>
      <c r="L66" s="48" t="s">
        <v>5849</v>
      </c>
    </row>
    <row r="67" spans="1:12">
      <c r="A67" s="48" t="s">
        <v>6000</v>
      </c>
      <c r="B67" s="48" t="s">
        <v>5999</v>
      </c>
      <c r="C67" s="48" t="s">
        <v>382</v>
      </c>
      <c r="D67" s="48" t="s">
        <v>338</v>
      </c>
      <c r="E67" s="48" t="s">
        <v>335</v>
      </c>
      <c r="F67" s="48" t="s">
        <v>322</v>
      </c>
      <c r="G67" s="48">
        <v>-1152000</v>
      </c>
      <c r="H67" s="20">
        <v>766500001</v>
      </c>
      <c r="I67" s="48">
        <v>2011</v>
      </c>
      <c r="J67" s="48">
        <v>2011</v>
      </c>
      <c r="K67" s="48">
        <v>1</v>
      </c>
      <c r="L67" s="48" t="s">
        <v>5849</v>
      </c>
    </row>
    <row r="69" spans="1:12">
      <c r="A69" s="14" t="s">
        <v>479</v>
      </c>
    </row>
    <row r="70" spans="1:12">
      <c r="A70" s="48" t="s">
        <v>5812</v>
      </c>
      <c r="B70" s="48" t="s">
        <v>5813</v>
      </c>
      <c r="C70" s="48" t="s">
        <v>300</v>
      </c>
      <c r="D70" s="48" t="s">
        <v>310</v>
      </c>
      <c r="E70" s="48" t="s">
        <v>310</v>
      </c>
      <c r="F70" s="48" t="s">
        <v>322</v>
      </c>
      <c r="G70" s="48">
        <v>15</v>
      </c>
      <c r="H70" s="48">
        <v>45</v>
      </c>
      <c r="I70" s="48">
        <v>1957</v>
      </c>
      <c r="J70" s="48">
        <v>1957</v>
      </c>
      <c r="K70" s="48">
        <v>1</v>
      </c>
      <c r="L70" s="48" t="s">
        <v>5814</v>
      </c>
    </row>
    <row r="71" spans="1:12">
      <c r="A71" s="48" t="s">
        <v>5815</v>
      </c>
      <c r="B71" s="48" t="s">
        <v>5816</v>
      </c>
      <c r="C71" s="48" t="s">
        <v>300</v>
      </c>
      <c r="D71" s="48" t="s">
        <v>310</v>
      </c>
      <c r="E71" s="48" t="s">
        <v>310</v>
      </c>
      <c r="F71" s="48" t="s">
        <v>303</v>
      </c>
      <c r="G71" s="48" t="s">
        <v>310</v>
      </c>
      <c r="H71" s="48" t="s">
        <v>310</v>
      </c>
      <c r="I71" s="48">
        <v>1957</v>
      </c>
      <c r="J71" s="48">
        <v>1957</v>
      </c>
      <c r="K71" s="48">
        <v>1</v>
      </c>
      <c r="L71" s="48" t="s">
        <v>5814</v>
      </c>
    </row>
    <row r="72" spans="1:12">
      <c r="A72" s="48" t="s">
        <v>5817</v>
      </c>
      <c r="B72" s="48" t="s">
        <v>5818</v>
      </c>
      <c r="C72" s="48" t="s">
        <v>300</v>
      </c>
      <c r="D72" s="48" t="s">
        <v>310</v>
      </c>
      <c r="E72" s="48" t="s">
        <v>310</v>
      </c>
      <c r="F72" s="48" t="s">
        <v>303</v>
      </c>
      <c r="G72" s="48" t="s">
        <v>310</v>
      </c>
      <c r="H72" s="48" t="s">
        <v>310</v>
      </c>
      <c r="I72" s="48">
        <v>1957</v>
      </c>
      <c r="J72" s="48">
        <v>1957</v>
      </c>
      <c r="K72" s="48">
        <v>1</v>
      </c>
      <c r="L72" s="48" t="s">
        <v>5814</v>
      </c>
    </row>
    <row r="73" spans="1:12">
      <c r="A73" s="48" t="s">
        <v>5820</v>
      </c>
      <c r="B73" s="48" t="s">
        <v>5819</v>
      </c>
      <c r="C73" s="48" t="s">
        <v>300</v>
      </c>
      <c r="D73" s="48" t="s">
        <v>310</v>
      </c>
      <c r="E73" s="48" t="s">
        <v>310</v>
      </c>
      <c r="F73" s="48" t="s">
        <v>303</v>
      </c>
      <c r="G73" s="48" t="s">
        <v>310</v>
      </c>
      <c r="H73" s="48" t="s">
        <v>310</v>
      </c>
      <c r="I73" s="48">
        <v>1957</v>
      </c>
      <c r="J73" s="48">
        <v>1957</v>
      </c>
      <c r="K73" s="48">
        <v>1</v>
      </c>
      <c r="L73" s="48" t="s">
        <v>5814</v>
      </c>
    </row>
    <row r="74" spans="1:12">
      <c r="A74" s="48" t="s">
        <v>5822</v>
      </c>
      <c r="B74" s="48" t="s">
        <v>5821</v>
      </c>
      <c r="C74" s="48" t="s">
        <v>300</v>
      </c>
      <c r="D74" s="48" t="s">
        <v>310</v>
      </c>
      <c r="E74" s="48" t="s">
        <v>310</v>
      </c>
      <c r="F74" s="48" t="s">
        <v>303</v>
      </c>
      <c r="G74" s="48" t="s">
        <v>310</v>
      </c>
      <c r="H74" s="48" t="s">
        <v>310</v>
      </c>
      <c r="I74" s="48">
        <v>1957</v>
      </c>
      <c r="J74" s="48">
        <v>1957</v>
      </c>
      <c r="K74" s="48">
        <v>1</v>
      </c>
      <c r="L74" s="48" t="s">
        <v>5814</v>
      </c>
    </row>
    <row r="75" spans="1:12">
      <c r="A75" s="48" t="s">
        <v>5824</v>
      </c>
      <c r="B75" s="48" t="s">
        <v>5823</v>
      </c>
      <c r="C75" s="48" t="s">
        <v>300</v>
      </c>
      <c r="D75" s="48" t="s">
        <v>310</v>
      </c>
      <c r="E75" s="48" t="s">
        <v>310</v>
      </c>
      <c r="F75" s="48" t="s">
        <v>303</v>
      </c>
      <c r="G75" s="48" t="s">
        <v>310</v>
      </c>
      <c r="H75" s="48" t="s">
        <v>310</v>
      </c>
      <c r="I75" s="48">
        <v>1957</v>
      </c>
      <c r="J75" s="48">
        <v>1957</v>
      </c>
      <c r="K75" s="48">
        <v>1</v>
      </c>
      <c r="L75" s="48" t="s">
        <v>5814</v>
      </c>
    </row>
    <row r="76" spans="1:12">
      <c r="A76" s="48" t="s">
        <v>5826</v>
      </c>
      <c r="B76" s="48" t="s">
        <v>5825</v>
      </c>
      <c r="C76" s="48" t="s">
        <v>300</v>
      </c>
      <c r="D76" s="48" t="s">
        <v>310</v>
      </c>
      <c r="E76" s="48" t="s">
        <v>310</v>
      </c>
      <c r="F76" s="48" t="s">
        <v>303</v>
      </c>
      <c r="G76" s="48" t="s">
        <v>310</v>
      </c>
      <c r="H76" s="48" t="s">
        <v>310</v>
      </c>
      <c r="I76" s="48">
        <v>1957</v>
      </c>
      <c r="J76" s="48">
        <v>1957</v>
      </c>
      <c r="K76" s="48">
        <v>1</v>
      </c>
      <c r="L76" s="48" t="s">
        <v>5814</v>
      </c>
    </row>
    <row r="77" spans="1:12">
      <c r="A77" s="48" t="s">
        <v>5830</v>
      </c>
      <c r="B77" s="48" t="s">
        <v>5829</v>
      </c>
      <c r="C77" s="48" t="s">
        <v>300</v>
      </c>
      <c r="D77" s="48" t="s">
        <v>310</v>
      </c>
      <c r="E77" s="48" t="s">
        <v>310</v>
      </c>
      <c r="F77" s="48" t="s">
        <v>303</v>
      </c>
      <c r="G77" s="48" t="s">
        <v>310</v>
      </c>
      <c r="H77" s="48" t="s">
        <v>310</v>
      </c>
      <c r="I77" s="48">
        <v>1957</v>
      </c>
      <c r="J77" s="48">
        <v>1957</v>
      </c>
      <c r="K77" s="48">
        <v>1</v>
      </c>
      <c r="L77" s="48" t="s">
        <v>5814</v>
      </c>
    </row>
    <row r="78" spans="1:12">
      <c r="A78" s="48" t="s">
        <v>5836</v>
      </c>
      <c r="B78" s="48" t="s">
        <v>5835</v>
      </c>
      <c r="C78" s="48" t="s">
        <v>300</v>
      </c>
      <c r="D78" s="48" t="s">
        <v>310</v>
      </c>
      <c r="E78" s="48" t="s">
        <v>310</v>
      </c>
      <c r="F78" s="48" t="s">
        <v>303</v>
      </c>
      <c r="G78" s="48" t="s">
        <v>310</v>
      </c>
      <c r="H78" s="48" t="s">
        <v>310</v>
      </c>
      <c r="I78" s="48">
        <v>1964</v>
      </c>
      <c r="J78" s="48">
        <v>1964</v>
      </c>
      <c r="K78" s="48">
        <v>1</v>
      </c>
      <c r="L78" s="48" t="s">
        <v>5837</v>
      </c>
    </row>
    <row r="79" spans="1:12">
      <c r="A79" s="48" t="s">
        <v>5839</v>
      </c>
      <c r="B79" s="48" t="s">
        <v>5838</v>
      </c>
      <c r="C79" s="48" t="s">
        <v>300</v>
      </c>
      <c r="D79" s="48" t="s">
        <v>310</v>
      </c>
      <c r="E79" s="48" t="s">
        <v>310</v>
      </c>
      <c r="F79" s="48" t="s">
        <v>303</v>
      </c>
      <c r="G79" s="48" t="s">
        <v>310</v>
      </c>
      <c r="H79" s="48" t="s">
        <v>310</v>
      </c>
      <c r="I79" s="48">
        <v>1964</v>
      </c>
      <c r="J79" s="48">
        <v>1964</v>
      </c>
      <c r="K79" s="48">
        <v>1</v>
      </c>
      <c r="L79" s="48" t="s">
        <v>5837</v>
      </c>
    </row>
    <row r="80" spans="1:12">
      <c r="A80" s="48" t="s">
        <v>5841</v>
      </c>
      <c r="B80" s="48" t="s">
        <v>5840</v>
      </c>
      <c r="C80" s="48" t="s">
        <v>300</v>
      </c>
      <c r="D80" s="48" t="s">
        <v>310</v>
      </c>
      <c r="E80" s="48" t="s">
        <v>310</v>
      </c>
      <c r="F80" s="48" t="s">
        <v>303</v>
      </c>
      <c r="G80" s="48" t="s">
        <v>310</v>
      </c>
      <c r="H80" s="48" t="s">
        <v>310</v>
      </c>
      <c r="I80" s="48">
        <v>1964</v>
      </c>
      <c r="J80" s="48">
        <v>1964</v>
      </c>
      <c r="K80" s="48">
        <v>1</v>
      </c>
      <c r="L80" s="48" t="s">
        <v>5837</v>
      </c>
    </row>
    <row r="81" spans="1:12">
      <c r="A81" s="48" t="s">
        <v>5848</v>
      </c>
      <c r="B81" s="48" t="s">
        <v>5847</v>
      </c>
      <c r="C81" s="48" t="s">
        <v>300</v>
      </c>
      <c r="D81" s="48" t="s">
        <v>310</v>
      </c>
      <c r="E81" s="48" t="s">
        <v>310</v>
      </c>
      <c r="F81" s="48" t="s">
        <v>322</v>
      </c>
      <c r="G81" s="48">
        <v>68</v>
      </c>
      <c r="H81" s="48">
        <v>78</v>
      </c>
      <c r="I81" s="48">
        <v>2011</v>
      </c>
      <c r="J81" s="48">
        <v>2011</v>
      </c>
      <c r="K81" s="48">
        <v>1</v>
      </c>
      <c r="L81" s="48" t="s">
        <v>5849</v>
      </c>
    </row>
    <row r="82" spans="1:12">
      <c r="A82" s="48" t="s">
        <v>5851</v>
      </c>
      <c r="B82" s="48" t="s">
        <v>5850</v>
      </c>
      <c r="C82" s="48" t="s">
        <v>300</v>
      </c>
      <c r="D82" s="48" t="s">
        <v>310</v>
      </c>
      <c r="E82" s="48" t="s">
        <v>310</v>
      </c>
      <c r="F82" s="48" t="s">
        <v>303</v>
      </c>
      <c r="G82" s="48" t="s">
        <v>310</v>
      </c>
      <c r="H82" s="48" t="s">
        <v>310</v>
      </c>
      <c r="I82" s="48">
        <v>2011</v>
      </c>
      <c r="J82" s="48">
        <v>2011</v>
      </c>
      <c r="K82" s="48">
        <v>1</v>
      </c>
      <c r="L82" s="48" t="s">
        <v>5849</v>
      </c>
    </row>
    <row r="83" spans="1:12">
      <c r="A83" s="48" t="s">
        <v>5857</v>
      </c>
      <c r="B83" s="48" t="s">
        <v>5856</v>
      </c>
      <c r="C83" s="48" t="s">
        <v>300</v>
      </c>
      <c r="D83" s="48" t="s">
        <v>310</v>
      </c>
      <c r="E83" s="48" t="s">
        <v>310</v>
      </c>
      <c r="F83" s="48" t="s">
        <v>322</v>
      </c>
      <c r="G83" s="48">
        <v>1</v>
      </c>
      <c r="H83" s="48">
        <v>8</v>
      </c>
      <c r="I83" s="48">
        <v>2011</v>
      </c>
      <c r="J83" s="48">
        <v>2011</v>
      </c>
      <c r="K83" s="48">
        <v>1</v>
      </c>
      <c r="L83" s="48" t="s">
        <v>5861</v>
      </c>
    </row>
    <row r="84" spans="1:12">
      <c r="A84" s="48" t="s">
        <v>5859</v>
      </c>
      <c r="B84" s="48" t="s">
        <v>5858</v>
      </c>
      <c r="C84" s="48" t="s">
        <v>300</v>
      </c>
      <c r="D84" s="48" t="s">
        <v>310</v>
      </c>
      <c r="E84" s="48" t="s">
        <v>310</v>
      </c>
      <c r="F84" s="48" t="s">
        <v>303</v>
      </c>
      <c r="G84" s="48" t="s">
        <v>310</v>
      </c>
      <c r="H84" s="48" t="s">
        <v>310</v>
      </c>
      <c r="I84" s="48">
        <v>2011</v>
      </c>
      <c r="J84" s="48">
        <v>2011</v>
      </c>
      <c r="K84" s="48">
        <v>1</v>
      </c>
      <c r="L84" s="48" t="s">
        <v>5849</v>
      </c>
    </row>
    <row r="85" spans="1:12">
      <c r="A85" s="48" t="s">
        <v>5864</v>
      </c>
      <c r="B85" s="48" t="s">
        <v>5863</v>
      </c>
      <c r="C85" s="48" t="s">
        <v>300</v>
      </c>
      <c r="D85" s="48" t="s">
        <v>310</v>
      </c>
      <c r="E85" s="48" t="s">
        <v>310</v>
      </c>
      <c r="F85" s="48" t="s">
        <v>303</v>
      </c>
      <c r="G85" s="48" t="s">
        <v>310</v>
      </c>
      <c r="H85" s="48" t="s">
        <v>310</v>
      </c>
      <c r="I85" s="48">
        <v>2011</v>
      </c>
      <c r="J85" s="48">
        <v>2011</v>
      </c>
      <c r="K85" s="48">
        <v>1</v>
      </c>
      <c r="L85" s="48" t="s">
        <v>5860</v>
      </c>
    </row>
    <row r="86" spans="1:12">
      <c r="A86" s="48" t="s">
        <v>5866</v>
      </c>
      <c r="B86" s="48" t="s">
        <v>5865</v>
      </c>
      <c r="C86" s="48" t="s">
        <v>300</v>
      </c>
      <c r="D86" s="48" t="s">
        <v>310</v>
      </c>
      <c r="E86" s="48" t="s">
        <v>310</v>
      </c>
      <c r="F86" s="48" t="s">
        <v>303</v>
      </c>
      <c r="G86" s="48" t="s">
        <v>310</v>
      </c>
      <c r="H86" s="48" t="s">
        <v>310</v>
      </c>
      <c r="I86" s="48">
        <v>2011</v>
      </c>
      <c r="J86" s="48">
        <v>2011</v>
      </c>
      <c r="K86" s="48">
        <v>1</v>
      </c>
      <c r="L86" s="48" t="s">
        <v>5849</v>
      </c>
    </row>
    <row r="87" spans="1:12">
      <c r="A87" s="48" t="s">
        <v>5868</v>
      </c>
      <c r="B87" s="48" t="s">
        <v>5867</v>
      </c>
      <c r="C87" s="48" t="s">
        <v>300</v>
      </c>
      <c r="D87" s="48" t="s">
        <v>310</v>
      </c>
      <c r="E87" s="48" t="s">
        <v>310</v>
      </c>
      <c r="F87" s="48" t="s">
        <v>303</v>
      </c>
      <c r="G87" s="48" t="s">
        <v>310</v>
      </c>
      <c r="H87" s="48" t="s">
        <v>310</v>
      </c>
      <c r="I87" s="48">
        <v>2011</v>
      </c>
      <c r="J87" s="48">
        <v>2011</v>
      </c>
      <c r="K87" s="48">
        <v>1</v>
      </c>
      <c r="L87" s="48" t="s">
        <v>5849</v>
      </c>
    </row>
    <row r="88" spans="1:12">
      <c r="A88" s="48" t="s">
        <v>5870</v>
      </c>
      <c r="B88" s="48" t="s">
        <v>5869</v>
      </c>
      <c r="C88" s="48" t="s">
        <v>300</v>
      </c>
      <c r="D88" s="48" t="s">
        <v>310</v>
      </c>
      <c r="E88" s="48" t="s">
        <v>310</v>
      </c>
      <c r="F88" s="48" t="s">
        <v>303</v>
      </c>
      <c r="G88" s="48" t="s">
        <v>310</v>
      </c>
      <c r="H88" s="48" t="s">
        <v>310</v>
      </c>
      <c r="I88" s="48">
        <v>2011</v>
      </c>
      <c r="J88" s="48">
        <v>2011</v>
      </c>
      <c r="K88" s="48">
        <v>1</v>
      </c>
      <c r="L88" s="48" t="s">
        <v>5849</v>
      </c>
    </row>
    <row r="89" spans="1:12">
      <c r="A89" s="48" t="s">
        <v>5872</v>
      </c>
      <c r="B89" s="48" t="s">
        <v>5871</v>
      </c>
      <c r="C89" s="48" t="s">
        <v>300</v>
      </c>
      <c r="D89" s="48" t="s">
        <v>310</v>
      </c>
      <c r="E89" s="48" t="s">
        <v>310</v>
      </c>
      <c r="F89" s="48" t="s">
        <v>303</v>
      </c>
      <c r="G89" s="48" t="s">
        <v>310</v>
      </c>
      <c r="H89" s="48" t="s">
        <v>310</v>
      </c>
      <c r="I89" s="48">
        <v>2011</v>
      </c>
      <c r="J89" s="48">
        <v>2011</v>
      </c>
      <c r="K89" s="48">
        <v>1</v>
      </c>
      <c r="L89" s="48" t="s">
        <v>5849</v>
      </c>
    </row>
    <row r="90" spans="1:12">
      <c r="A90" s="48" t="s">
        <v>6002</v>
      </c>
      <c r="B90" s="48" t="s">
        <v>6003</v>
      </c>
      <c r="C90" s="48" t="s">
        <v>300</v>
      </c>
      <c r="D90" s="48" t="s">
        <v>310</v>
      </c>
      <c r="E90" s="48" t="s">
        <v>310</v>
      </c>
      <c r="F90" s="48" t="s">
        <v>303</v>
      </c>
      <c r="G90" s="48" t="s">
        <v>310</v>
      </c>
      <c r="H90" s="48" t="s">
        <v>310</v>
      </c>
      <c r="I90" s="48">
        <v>2004</v>
      </c>
      <c r="J90" s="48">
        <v>2004</v>
      </c>
      <c r="K90" s="48">
        <v>1</v>
      </c>
      <c r="L90" s="48" t="s">
        <v>6001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34"/>
  <sheetViews>
    <sheetView workbookViewId="0">
      <selection activeCell="B29" sqref="B29"/>
    </sheetView>
  </sheetViews>
  <sheetFormatPr defaultRowHeight="15"/>
  <cols>
    <col min="1" max="1" width="13.7109375" customWidth="1"/>
    <col min="2" max="2" width="57.140625"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row r="2" spans="1:12">
      <c r="A2" t="s">
        <v>4762</v>
      </c>
      <c r="B2" t="s">
        <v>4763</v>
      </c>
      <c r="C2" t="s">
        <v>300</v>
      </c>
      <c r="D2" t="s">
        <v>310</v>
      </c>
      <c r="E2" t="s">
        <v>310</v>
      </c>
      <c r="F2" t="s">
        <v>303</v>
      </c>
      <c r="G2" t="s">
        <v>4764</v>
      </c>
      <c r="H2" t="s">
        <v>4765</v>
      </c>
      <c r="I2" s="48">
        <v>1979</v>
      </c>
      <c r="J2" s="48">
        <v>2013</v>
      </c>
      <c r="K2" s="48">
        <v>9</v>
      </c>
    </row>
    <row r="3" spans="1:12">
      <c r="A3" t="s">
        <v>4767</v>
      </c>
      <c r="B3" t="s">
        <v>4766</v>
      </c>
      <c r="C3" s="48" t="s">
        <v>300</v>
      </c>
      <c r="D3" s="48" t="s">
        <v>310</v>
      </c>
      <c r="E3" s="48" t="s">
        <v>310</v>
      </c>
      <c r="F3" s="48" t="s">
        <v>303</v>
      </c>
      <c r="G3" s="48" t="s">
        <v>4768</v>
      </c>
      <c r="H3" s="48" t="s">
        <v>4769</v>
      </c>
      <c r="I3" s="48">
        <v>1979</v>
      </c>
      <c r="J3" s="48">
        <v>2013</v>
      </c>
      <c r="K3" s="48">
        <v>9</v>
      </c>
    </row>
    <row r="4" spans="1:12">
      <c r="A4" t="s">
        <v>4770</v>
      </c>
      <c r="B4" t="s">
        <v>4771</v>
      </c>
      <c r="C4" t="s">
        <v>382</v>
      </c>
      <c r="D4" t="s">
        <v>310</v>
      </c>
      <c r="E4" t="s">
        <v>310</v>
      </c>
      <c r="F4" s="48" t="s">
        <v>303</v>
      </c>
      <c r="G4" t="s">
        <v>310</v>
      </c>
      <c r="H4" t="s">
        <v>310</v>
      </c>
      <c r="I4" s="48">
        <v>1979</v>
      </c>
      <c r="J4" s="48">
        <v>2013</v>
      </c>
      <c r="K4" s="48">
        <v>9</v>
      </c>
    </row>
    <row r="5" spans="1:12">
      <c r="A5" t="s">
        <v>4780</v>
      </c>
      <c r="B5" t="s">
        <v>4781</v>
      </c>
      <c r="C5" t="s">
        <v>334</v>
      </c>
      <c r="D5" t="s">
        <v>338</v>
      </c>
      <c r="E5" t="s">
        <v>4822</v>
      </c>
      <c r="F5" t="s">
        <v>322</v>
      </c>
      <c r="G5" t="s">
        <v>2955</v>
      </c>
      <c r="H5" s="48" t="s">
        <v>2955</v>
      </c>
      <c r="I5" s="11">
        <v>1979</v>
      </c>
      <c r="J5" s="11">
        <v>2013</v>
      </c>
      <c r="K5">
        <v>9</v>
      </c>
    </row>
    <row r="6" spans="1:12">
      <c r="A6" t="s">
        <v>4782</v>
      </c>
      <c r="B6" t="s">
        <v>4783</v>
      </c>
      <c r="C6" s="48" t="s">
        <v>334</v>
      </c>
      <c r="D6" t="s">
        <v>589</v>
      </c>
      <c r="E6" s="48" t="s">
        <v>4822</v>
      </c>
      <c r="F6" s="48" t="s">
        <v>322</v>
      </c>
      <c r="G6" s="48" t="s">
        <v>2955</v>
      </c>
      <c r="H6" s="48" t="s">
        <v>2955</v>
      </c>
      <c r="I6" s="11">
        <v>1979</v>
      </c>
      <c r="J6" s="11">
        <v>2013</v>
      </c>
      <c r="K6">
        <v>9</v>
      </c>
    </row>
    <row r="7" spans="1:12">
      <c r="A7" t="s">
        <v>4784</v>
      </c>
      <c r="B7" t="s">
        <v>4785</v>
      </c>
      <c r="C7" s="48" t="s">
        <v>334</v>
      </c>
      <c r="D7" t="s">
        <v>310</v>
      </c>
      <c r="E7" s="48" t="s">
        <v>4822</v>
      </c>
      <c r="F7" s="48" t="s">
        <v>322</v>
      </c>
      <c r="G7" s="48" t="s">
        <v>2955</v>
      </c>
      <c r="H7" s="48" t="s">
        <v>2955</v>
      </c>
      <c r="I7" s="11">
        <v>1979</v>
      </c>
      <c r="J7" s="11">
        <v>2013</v>
      </c>
      <c r="K7">
        <v>9</v>
      </c>
    </row>
    <row r="8" spans="1:12">
      <c r="A8" t="s">
        <v>4786</v>
      </c>
      <c r="B8" t="s">
        <v>4787</v>
      </c>
      <c r="C8" s="48" t="s">
        <v>334</v>
      </c>
      <c r="D8" s="48" t="s">
        <v>338</v>
      </c>
      <c r="E8" s="48" t="s">
        <v>4822</v>
      </c>
      <c r="F8" s="48" t="s">
        <v>322</v>
      </c>
      <c r="G8" s="48" t="s">
        <v>2955</v>
      </c>
      <c r="H8" s="48" t="s">
        <v>2955</v>
      </c>
      <c r="I8" s="11">
        <v>1979</v>
      </c>
      <c r="J8" s="11">
        <v>2013</v>
      </c>
      <c r="K8">
        <v>9</v>
      </c>
    </row>
    <row r="9" spans="1:12" s="48" customFormat="1">
      <c r="A9" s="48" t="s">
        <v>4788</v>
      </c>
      <c r="B9" s="48" t="s">
        <v>4789</v>
      </c>
      <c r="C9" s="48" t="s">
        <v>334</v>
      </c>
      <c r="D9" s="48" t="s">
        <v>589</v>
      </c>
      <c r="E9" s="48" t="s">
        <v>4822</v>
      </c>
      <c r="F9" s="48" t="s">
        <v>322</v>
      </c>
      <c r="G9" s="48" t="s">
        <v>2955</v>
      </c>
      <c r="H9" s="48" t="s">
        <v>2955</v>
      </c>
      <c r="I9" s="11" t="s">
        <v>310</v>
      </c>
      <c r="J9" s="11" t="s">
        <v>310</v>
      </c>
      <c r="K9" s="48" t="s">
        <v>4823</v>
      </c>
    </row>
    <row r="10" spans="1:12" s="48" customFormat="1">
      <c r="A10" s="48" t="s">
        <v>4790</v>
      </c>
      <c r="B10" s="48" t="s">
        <v>4791</v>
      </c>
      <c r="C10" s="48" t="s">
        <v>334</v>
      </c>
      <c r="D10" s="48" t="s">
        <v>338</v>
      </c>
      <c r="E10" s="48" t="s">
        <v>4822</v>
      </c>
      <c r="F10" s="48" t="s">
        <v>322</v>
      </c>
      <c r="G10" s="48" t="s">
        <v>2955</v>
      </c>
      <c r="H10" s="48" t="s">
        <v>2955</v>
      </c>
      <c r="I10" s="11">
        <v>1979</v>
      </c>
      <c r="J10" s="11">
        <v>2013</v>
      </c>
      <c r="K10" s="48">
        <v>9</v>
      </c>
    </row>
    <row r="11" spans="1:12" s="48" customFormat="1">
      <c r="A11" s="48" t="s">
        <v>4792</v>
      </c>
      <c r="B11" s="48" t="s">
        <v>4793</v>
      </c>
      <c r="C11" s="48" t="s">
        <v>334</v>
      </c>
      <c r="D11" s="48" t="s">
        <v>589</v>
      </c>
      <c r="E11" s="48" t="s">
        <v>4822</v>
      </c>
      <c r="F11" s="48" t="s">
        <v>322</v>
      </c>
      <c r="G11" s="48" t="s">
        <v>2955</v>
      </c>
      <c r="H11" s="48" t="s">
        <v>2955</v>
      </c>
      <c r="I11" s="11" t="s">
        <v>310</v>
      </c>
      <c r="J11" s="11" t="s">
        <v>310</v>
      </c>
      <c r="K11" s="48" t="s">
        <v>4823</v>
      </c>
    </row>
    <row r="12" spans="1:12" s="48" customFormat="1">
      <c r="A12" s="48" t="s">
        <v>4794</v>
      </c>
      <c r="B12" s="48" t="s">
        <v>4795</v>
      </c>
      <c r="C12" s="48" t="s">
        <v>334</v>
      </c>
      <c r="D12" s="48" t="s">
        <v>338</v>
      </c>
      <c r="E12" s="48" t="s">
        <v>4822</v>
      </c>
      <c r="F12" s="48" t="s">
        <v>322</v>
      </c>
      <c r="G12" s="48" t="s">
        <v>2955</v>
      </c>
      <c r="H12" s="48" t="s">
        <v>2955</v>
      </c>
      <c r="I12" s="11">
        <v>1979</v>
      </c>
      <c r="J12" s="11">
        <v>2013</v>
      </c>
      <c r="K12" s="48">
        <v>9</v>
      </c>
    </row>
    <row r="13" spans="1:12" s="48" customFormat="1">
      <c r="A13" s="48" t="s">
        <v>4796</v>
      </c>
      <c r="B13" s="48" t="s">
        <v>4797</v>
      </c>
      <c r="C13" s="48" t="s">
        <v>334</v>
      </c>
      <c r="D13" s="48" t="s">
        <v>589</v>
      </c>
      <c r="E13" s="48" t="s">
        <v>4822</v>
      </c>
      <c r="F13" s="48" t="s">
        <v>322</v>
      </c>
      <c r="G13" s="48" t="s">
        <v>2955</v>
      </c>
      <c r="H13" s="48" t="s">
        <v>2955</v>
      </c>
      <c r="I13" s="11" t="s">
        <v>310</v>
      </c>
      <c r="J13" s="11" t="s">
        <v>310</v>
      </c>
      <c r="K13" s="48" t="s">
        <v>4823</v>
      </c>
    </row>
    <row r="14" spans="1:12" s="48" customFormat="1">
      <c r="A14" s="48" t="s">
        <v>4798</v>
      </c>
      <c r="B14" s="48" t="s">
        <v>4799</v>
      </c>
      <c r="C14" s="48" t="s">
        <v>334</v>
      </c>
      <c r="D14" s="48" t="s">
        <v>338</v>
      </c>
      <c r="E14" s="48" t="s">
        <v>4822</v>
      </c>
      <c r="F14" s="48" t="s">
        <v>322</v>
      </c>
      <c r="G14" s="48" t="s">
        <v>2955</v>
      </c>
      <c r="H14" s="48" t="s">
        <v>2955</v>
      </c>
      <c r="I14" s="11">
        <v>1979</v>
      </c>
      <c r="J14" s="11">
        <v>2013</v>
      </c>
      <c r="K14" s="48">
        <v>9</v>
      </c>
    </row>
    <row r="15" spans="1:12" s="48" customFormat="1">
      <c r="A15" s="48" t="s">
        <v>4800</v>
      </c>
      <c r="B15" s="48" t="s">
        <v>4801</v>
      </c>
      <c r="C15" s="48" t="s">
        <v>334</v>
      </c>
      <c r="D15" s="48" t="s">
        <v>589</v>
      </c>
      <c r="E15" s="48" t="s">
        <v>4822</v>
      </c>
      <c r="F15" s="48" t="s">
        <v>322</v>
      </c>
      <c r="G15" s="48" t="s">
        <v>2955</v>
      </c>
      <c r="H15" s="48" t="s">
        <v>2955</v>
      </c>
      <c r="I15" s="11" t="s">
        <v>310</v>
      </c>
      <c r="J15" s="11" t="s">
        <v>310</v>
      </c>
      <c r="K15" s="48" t="s">
        <v>4823</v>
      </c>
    </row>
    <row r="16" spans="1:12" s="48" customFormat="1">
      <c r="A16" s="48" t="s">
        <v>4802</v>
      </c>
      <c r="B16" s="48" t="s">
        <v>4803</v>
      </c>
      <c r="C16" s="48" t="s">
        <v>334</v>
      </c>
      <c r="D16" s="48" t="s">
        <v>338</v>
      </c>
      <c r="E16" s="48" t="s">
        <v>4822</v>
      </c>
      <c r="F16" s="48" t="s">
        <v>322</v>
      </c>
      <c r="G16" s="48" t="s">
        <v>2955</v>
      </c>
      <c r="H16" s="48" t="s">
        <v>2955</v>
      </c>
      <c r="I16" s="11">
        <v>1979</v>
      </c>
      <c r="J16" s="11">
        <v>2013</v>
      </c>
      <c r="K16" s="48">
        <v>9</v>
      </c>
    </row>
    <row r="17" spans="1:11" s="48" customFormat="1">
      <c r="A17" s="48" t="s">
        <v>4804</v>
      </c>
      <c r="B17" s="48" t="s">
        <v>4805</v>
      </c>
      <c r="C17" s="48" t="s">
        <v>334</v>
      </c>
      <c r="D17" s="48" t="s">
        <v>589</v>
      </c>
      <c r="E17" s="48" t="s">
        <v>4822</v>
      </c>
      <c r="F17" s="48" t="s">
        <v>322</v>
      </c>
      <c r="G17" s="48" t="s">
        <v>2955</v>
      </c>
      <c r="H17" s="48" t="s">
        <v>2955</v>
      </c>
      <c r="I17" s="11" t="s">
        <v>310</v>
      </c>
      <c r="J17" s="11" t="s">
        <v>310</v>
      </c>
      <c r="K17" s="48" t="s">
        <v>4823</v>
      </c>
    </row>
    <row r="18" spans="1:11" s="48" customFormat="1">
      <c r="A18" s="48" t="s">
        <v>4806</v>
      </c>
      <c r="B18" s="48" t="s">
        <v>4807</v>
      </c>
      <c r="C18" s="48" t="s">
        <v>334</v>
      </c>
      <c r="D18" s="48" t="s">
        <v>338</v>
      </c>
      <c r="E18" s="48" t="s">
        <v>4822</v>
      </c>
      <c r="F18" s="48" t="s">
        <v>322</v>
      </c>
      <c r="G18" s="48" t="s">
        <v>2955</v>
      </c>
      <c r="H18" s="48" t="s">
        <v>2955</v>
      </c>
      <c r="I18" s="11">
        <v>1979</v>
      </c>
      <c r="J18" s="11">
        <v>2013</v>
      </c>
      <c r="K18" s="48">
        <v>9</v>
      </c>
    </row>
    <row r="19" spans="1:11" s="48" customFormat="1">
      <c r="A19" s="48" t="s">
        <v>4808</v>
      </c>
      <c r="B19" s="48" t="s">
        <v>4809</v>
      </c>
      <c r="C19" s="48" t="s">
        <v>334</v>
      </c>
      <c r="D19" s="48" t="s">
        <v>589</v>
      </c>
      <c r="E19" s="48" t="s">
        <v>4822</v>
      </c>
      <c r="F19" s="48" t="s">
        <v>322</v>
      </c>
      <c r="G19" s="48" t="s">
        <v>2955</v>
      </c>
      <c r="H19" s="48" t="s">
        <v>2955</v>
      </c>
      <c r="I19" s="11" t="s">
        <v>310</v>
      </c>
      <c r="J19" s="11" t="s">
        <v>310</v>
      </c>
      <c r="K19" s="48" t="s">
        <v>4823</v>
      </c>
    </row>
    <row r="20" spans="1:11" s="48" customFormat="1">
      <c r="A20" s="48" t="s">
        <v>4810</v>
      </c>
      <c r="B20" s="48" t="s">
        <v>4811</v>
      </c>
      <c r="C20" s="48" t="s">
        <v>334</v>
      </c>
      <c r="D20" s="48" t="s">
        <v>338</v>
      </c>
      <c r="E20" s="48" t="s">
        <v>4822</v>
      </c>
      <c r="F20" s="48" t="s">
        <v>322</v>
      </c>
      <c r="G20" s="48" t="s">
        <v>2955</v>
      </c>
      <c r="H20" s="48" t="s">
        <v>2955</v>
      </c>
      <c r="I20" s="11">
        <v>1979</v>
      </c>
      <c r="J20" s="11">
        <v>2013</v>
      </c>
      <c r="K20" s="48">
        <v>9</v>
      </c>
    </row>
    <row r="21" spans="1:11" s="48" customFormat="1">
      <c r="A21" s="48" t="s">
        <v>4812</v>
      </c>
      <c r="B21" s="48" t="s">
        <v>4813</v>
      </c>
      <c r="C21" s="48" t="s">
        <v>334</v>
      </c>
      <c r="D21" s="48" t="s">
        <v>589</v>
      </c>
      <c r="E21" s="48" t="s">
        <v>4822</v>
      </c>
      <c r="F21" s="48" t="s">
        <v>322</v>
      </c>
      <c r="G21" s="48" t="s">
        <v>2955</v>
      </c>
      <c r="H21" s="48" t="s">
        <v>2955</v>
      </c>
      <c r="I21" s="11" t="s">
        <v>310</v>
      </c>
      <c r="J21" s="11" t="s">
        <v>310</v>
      </c>
      <c r="K21" s="48" t="s">
        <v>4823</v>
      </c>
    </row>
    <row r="22" spans="1:11" s="48" customFormat="1">
      <c r="A22" s="48" t="s">
        <v>4814</v>
      </c>
      <c r="B22" s="48" t="s">
        <v>4815</v>
      </c>
      <c r="C22" s="48" t="s">
        <v>334</v>
      </c>
      <c r="D22" s="48" t="s">
        <v>338</v>
      </c>
      <c r="E22" s="48" t="s">
        <v>4822</v>
      </c>
      <c r="F22" s="48" t="s">
        <v>322</v>
      </c>
      <c r="G22" s="48" t="s">
        <v>2955</v>
      </c>
      <c r="H22" s="48" t="s">
        <v>2955</v>
      </c>
      <c r="I22" s="11">
        <v>1979</v>
      </c>
      <c r="J22" s="11">
        <v>2013</v>
      </c>
      <c r="K22" s="48">
        <v>9</v>
      </c>
    </row>
    <row r="23" spans="1:11" s="48" customFormat="1">
      <c r="A23" s="48" t="s">
        <v>4816</v>
      </c>
      <c r="B23" s="48" t="s">
        <v>4817</v>
      </c>
      <c r="C23" s="48" t="s">
        <v>334</v>
      </c>
      <c r="D23" s="48" t="s">
        <v>589</v>
      </c>
      <c r="E23" s="48" t="s">
        <v>4822</v>
      </c>
      <c r="F23" s="48" t="s">
        <v>322</v>
      </c>
      <c r="G23" s="48" t="s">
        <v>2955</v>
      </c>
      <c r="H23" s="48" t="s">
        <v>2955</v>
      </c>
      <c r="I23" s="11" t="s">
        <v>310</v>
      </c>
      <c r="J23" s="11" t="s">
        <v>310</v>
      </c>
      <c r="K23" s="48" t="s">
        <v>4823</v>
      </c>
    </row>
    <row r="24" spans="1:11" s="48" customFormat="1">
      <c r="A24" s="48" t="s">
        <v>4818</v>
      </c>
      <c r="B24" s="48" t="s">
        <v>4819</v>
      </c>
      <c r="C24" s="48" t="s">
        <v>334</v>
      </c>
      <c r="D24" s="48" t="s">
        <v>338</v>
      </c>
      <c r="E24" s="48" t="s">
        <v>4822</v>
      </c>
      <c r="F24" s="48" t="s">
        <v>322</v>
      </c>
      <c r="G24" s="48" t="s">
        <v>2955</v>
      </c>
      <c r="H24" s="48" t="s">
        <v>2955</v>
      </c>
      <c r="I24" s="11">
        <v>1979</v>
      </c>
      <c r="J24" s="11">
        <v>2013</v>
      </c>
      <c r="K24" s="48">
        <v>9</v>
      </c>
    </row>
    <row r="25" spans="1:11" s="48" customFormat="1">
      <c r="A25" s="48" t="s">
        <v>4820</v>
      </c>
      <c r="B25" s="48" t="s">
        <v>4821</v>
      </c>
      <c r="C25" s="48" t="s">
        <v>334</v>
      </c>
      <c r="D25" s="48" t="s">
        <v>589</v>
      </c>
      <c r="E25" s="48" t="s">
        <v>4822</v>
      </c>
      <c r="F25" s="48" t="s">
        <v>322</v>
      </c>
      <c r="G25" s="48" t="s">
        <v>2955</v>
      </c>
      <c r="H25" s="48" t="s">
        <v>2955</v>
      </c>
      <c r="I25" s="11" t="s">
        <v>310</v>
      </c>
      <c r="J25" s="11" t="s">
        <v>310</v>
      </c>
      <c r="K25" s="48" t="s">
        <v>4823</v>
      </c>
    </row>
    <row r="26" spans="1:11" s="48" customFormat="1"/>
    <row r="27" spans="1:11">
      <c r="A27" s="14" t="s">
        <v>479</v>
      </c>
    </row>
    <row r="28" spans="1:11">
      <c r="A28" s="40" t="s">
        <v>4753</v>
      </c>
      <c r="B28" t="s">
        <v>1741</v>
      </c>
      <c r="C28" s="48" t="s">
        <v>300</v>
      </c>
      <c r="D28" s="48" t="s">
        <v>310</v>
      </c>
      <c r="E28" s="48" t="s">
        <v>310</v>
      </c>
      <c r="F28" s="48" t="s">
        <v>303</v>
      </c>
      <c r="G28" s="48" t="s">
        <v>4754</v>
      </c>
      <c r="H28" t="s">
        <v>4755</v>
      </c>
      <c r="I28" s="48">
        <v>1979</v>
      </c>
      <c r="J28" s="48">
        <v>2013</v>
      </c>
      <c r="K28" s="48">
        <v>9</v>
      </c>
    </row>
    <row r="29" spans="1:11">
      <c r="A29" t="s">
        <v>4756</v>
      </c>
      <c r="B29" t="s">
        <v>4757</v>
      </c>
      <c r="C29" t="s">
        <v>300</v>
      </c>
      <c r="D29" s="48" t="s">
        <v>310</v>
      </c>
      <c r="E29" s="48" t="s">
        <v>310</v>
      </c>
      <c r="F29" s="48" t="s">
        <v>303</v>
      </c>
      <c r="G29" t="s">
        <v>310</v>
      </c>
      <c r="H29" t="s">
        <v>310</v>
      </c>
      <c r="I29" s="48">
        <v>1979</v>
      </c>
      <c r="J29" s="48">
        <v>2013</v>
      </c>
      <c r="K29" s="48">
        <v>9</v>
      </c>
    </row>
    <row r="30" spans="1:11">
      <c r="A30" t="s">
        <v>4758</v>
      </c>
      <c r="B30" t="s">
        <v>4759</v>
      </c>
      <c r="C30" s="48" t="s">
        <v>300</v>
      </c>
      <c r="D30" s="48" t="s">
        <v>310</v>
      </c>
      <c r="E30" s="48" t="s">
        <v>310</v>
      </c>
      <c r="F30" s="48" t="s">
        <v>303</v>
      </c>
      <c r="G30" s="48" t="s">
        <v>4760</v>
      </c>
      <c r="H30" s="48" t="s">
        <v>4761</v>
      </c>
      <c r="I30" s="48">
        <v>1979</v>
      </c>
      <c r="J30" s="48">
        <v>2013</v>
      </c>
      <c r="K30" s="48">
        <v>9</v>
      </c>
    </row>
    <row r="31" spans="1:11">
      <c r="A31" t="s">
        <v>4772</v>
      </c>
      <c r="B31" t="s">
        <v>4773</v>
      </c>
      <c r="C31" s="48" t="s">
        <v>300</v>
      </c>
      <c r="D31" s="48" t="s">
        <v>310</v>
      </c>
      <c r="E31" s="48" t="s">
        <v>310</v>
      </c>
      <c r="F31" s="48" t="s">
        <v>303</v>
      </c>
      <c r="G31" s="48" t="s">
        <v>310</v>
      </c>
      <c r="H31" s="48" t="s">
        <v>310</v>
      </c>
      <c r="I31" s="48">
        <v>1979</v>
      </c>
      <c r="J31" s="48">
        <v>2013</v>
      </c>
      <c r="K31" s="48">
        <v>9</v>
      </c>
    </row>
    <row r="32" spans="1:11">
      <c r="A32" t="s">
        <v>4774</v>
      </c>
      <c r="B32" t="s">
        <v>4775</v>
      </c>
      <c r="C32" s="48" t="s">
        <v>300</v>
      </c>
      <c r="D32" s="48" t="s">
        <v>310</v>
      </c>
      <c r="E32" s="48" t="s">
        <v>310</v>
      </c>
      <c r="F32" s="48" t="s">
        <v>303</v>
      </c>
      <c r="G32" s="48" t="s">
        <v>310</v>
      </c>
      <c r="H32" s="48" t="s">
        <v>310</v>
      </c>
      <c r="I32" s="48">
        <v>1979</v>
      </c>
      <c r="J32" s="48">
        <v>2013</v>
      </c>
      <c r="K32" s="48">
        <v>9</v>
      </c>
    </row>
    <row r="33" spans="1:11">
      <c r="A33" t="s">
        <v>4776</v>
      </c>
      <c r="B33" t="s">
        <v>4777</v>
      </c>
      <c r="C33" s="48" t="s">
        <v>300</v>
      </c>
      <c r="D33" s="48" t="s">
        <v>310</v>
      </c>
      <c r="E33" s="48" t="s">
        <v>310</v>
      </c>
      <c r="F33" s="48" t="s">
        <v>303</v>
      </c>
      <c r="G33" s="48" t="s">
        <v>310</v>
      </c>
      <c r="H33" s="48" t="s">
        <v>310</v>
      </c>
      <c r="I33" s="48">
        <v>1979</v>
      </c>
      <c r="J33" s="48">
        <v>2013</v>
      </c>
      <c r="K33" s="48">
        <v>9</v>
      </c>
    </row>
    <row r="34" spans="1:11">
      <c r="A34" t="s">
        <v>4778</v>
      </c>
      <c r="B34" t="s">
        <v>4779</v>
      </c>
      <c r="C34" s="48" t="s">
        <v>300</v>
      </c>
      <c r="D34" s="48" t="s">
        <v>310</v>
      </c>
      <c r="E34" s="48" t="s">
        <v>310</v>
      </c>
      <c r="F34" s="48" t="s">
        <v>303</v>
      </c>
      <c r="G34" s="48" t="s">
        <v>310</v>
      </c>
      <c r="H34" s="48" t="s">
        <v>310</v>
      </c>
      <c r="I34" s="48">
        <v>1979</v>
      </c>
      <c r="J34" s="48">
        <v>2013</v>
      </c>
      <c r="K34" s="48">
        <v>9</v>
      </c>
    </row>
  </sheetData>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L1"/>
  <sheetViews>
    <sheetView topLeftCell="D1" workbookViewId="0">
      <selection activeCell="G21" sqref="G21"/>
    </sheetView>
  </sheetViews>
  <sheetFormatPr defaultRowHeight="15"/>
  <cols>
    <col min="1" max="1" width="13.7109375" customWidth="1"/>
    <col min="2" max="2" width="21.42578125" bestFit="1" customWidth="1"/>
    <col min="3" max="3" width="17" bestFit="1" customWidth="1"/>
    <col min="4" max="11" width="17" customWidth="1"/>
    <col min="12" max="12" width="10.5703125" bestFit="1" customWidth="1"/>
    <col min="13" max="13" width="11" bestFit="1" customWidth="1"/>
    <col min="14" max="14" width="10.140625" bestFit="1" customWidth="1"/>
  </cols>
  <sheetData>
    <row r="1" spans="1:12">
      <c r="A1" s="8" t="s">
        <v>287</v>
      </c>
      <c r="B1" s="8" t="s">
        <v>288</v>
      </c>
      <c r="C1" s="8" t="s">
        <v>289</v>
      </c>
      <c r="D1" s="8" t="s">
        <v>339</v>
      </c>
      <c r="E1" s="8" t="s">
        <v>308</v>
      </c>
      <c r="F1" s="8" t="s">
        <v>294</v>
      </c>
      <c r="G1" s="8" t="s">
        <v>306</v>
      </c>
      <c r="H1" s="8" t="s">
        <v>307</v>
      </c>
      <c r="I1" s="8" t="s">
        <v>290</v>
      </c>
      <c r="J1" s="8" t="s">
        <v>291</v>
      </c>
      <c r="K1" s="8" t="s">
        <v>292</v>
      </c>
      <c r="L1" s="8" t="s">
        <v>293</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A4"/>
  <sheetViews>
    <sheetView workbookViewId="0">
      <selection activeCell="C4" sqref="C4"/>
    </sheetView>
  </sheetViews>
  <sheetFormatPr defaultRowHeight="15"/>
  <cols>
    <col min="1" max="1" width="27.28515625" customWidth="1"/>
  </cols>
  <sheetData>
    <row r="1" spans="1:1">
      <c r="A1" t="s">
        <v>309</v>
      </c>
    </row>
    <row r="3" spans="1:1" ht="105">
      <c r="A3" s="12" t="s">
        <v>401</v>
      </c>
    </row>
    <row r="4" spans="1:1">
      <c r="A4" t="s">
        <v>478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Oversight</vt:lpstr>
      <vt:lpstr>Datasets</vt:lpstr>
      <vt:lpstr>SOEP</vt:lpstr>
      <vt:lpstr>HWS</vt:lpstr>
      <vt:lpstr>KHPS</vt:lpstr>
      <vt:lpstr>CFPS</vt:lpstr>
      <vt:lpstr>CE</vt:lpstr>
      <vt:lpstr>AddHealth</vt:lpstr>
      <vt:lpstr>BHPS</vt:lpstr>
      <vt:lpstr>HESSIH</vt:lpstr>
      <vt:lpstr>HFCS</vt:lpstr>
      <vt:lpstr>HILDA</vt:lpstr>
      <vt:lpstr>HRS</vt:lpstr>
      <vt:lpstr>ISSP</vt:lpstr>
      <vt:lpstr>KLIPS</vt:lpstr>
      <vt:lpstr>L.A.FANS</vt:lpstr>
      <vt:lpstr>LWS</vt:lpstr>
      <vt:lpstr>NIS</vt:lpstr>
      <vt:lpstr>NLSY79</vt:lpstr>
      <vt:lpstr>NLSY97</vt:lpstr>
      <vt:lpstr>NSFH</vt:lpstr>
      <vt:lpstr>NSHAP</vt:lpstr>
      <vt:lpstr>GSS</vt:lpstr>
      <vt:lpstr>PSID</vt:lpstr>
      <vt:lpstr>SCF</vt:lpstr>
      <vt:lpstr>SFS</vt:lpstr>
      <vt:lpstr>SHARE</vt:lpstr>
      <vt:lpstr>SHP</vt:lpstr>
      <vt:lpstr>SHIW</vt:lpstr>
      <vt:lpstr>SIPP</vt:lpstr>
      <vt:lpstr>UKHLS</vt:lpstr>
      <vt:lpstr>WAS</vt:lpstr>
      <vt:lpstr>WLS</vt:lpstr>
      <vt:lpstr>LWS_webtabulator</vt:lpstr>
      <vt:lpstr>Template</vt:lpstr>
      <vt:lpstr>Method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Jacob Nyrup</dc:creator>
  <cp:lastModifiedBy>Jacob</cp:lastModifiedBy>
  <dcterms:created xsi:type="dcterms:W3CDTF">2017-10-29T15:41:34Z</dcterms:created>
  <dcterms:modified xsi:type="dcterms:W3CDTF">2018-05-02T08:48:22Z</dcterms:modified>
</cp:coreProperties>
</file>