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Y:\DAQ\CondensedMatterGroups\Rest-Of-CM-DAQ-Groups\HJSGroup\PLQE stuff\PLQE Data\Manuel\2020_11_10_MKC03_B009\"/>
    </mc:Choice>
  </mc:AlternateContent>
  <bookViews>
    <workbookView xWindow="0" yWindow="0" windowWidth="14250" windowHeight="10470" activeTab="1"/>
  </bookViews>
  <sheets>
    <sheet name="OD4.5" sheetId="1" r:id="rId1"/>
    <sheet name="Sheet1" sheetId="3" r:id="rId2"/>
    <sheet name="Summazired_Data" sheetId="2" r:id="rId3"/>
  </sheets>
  <definedNames>
    <definedName name="Atmospheres">'OD4.5'!$AB$10:$AB$14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8" i="3" l="1"/>
  <c r="Z18" i="3"/>
  <c r="AA18" i="3"/>
  <c r="Y19" i="3"/>
  <c r="Z19" i="3"/>
  <c r="AA19" i="3"/>
  <c r="Y20" i="3"/>
  <c r="Z20" i="3"/>
  <c r="AA20" i="3"/>
  <c r="Y21" i="3"/>
  <c r="Z21" i="3"/>
  <c r="AA21" i="3"/>
  <c r="Y22" i="3"/>
  <c r="Z22" i="3"/>
  <c r="AA22" i="3"/>
  <c r="Y23" i="3"/>
  <c r="Z23" i="3"/>
  <c r="AA23" i="3"/>
  <c r="Y24" i="3"/>
  <c r="Z24" i="3"/>
  <c r="AA24" i="3"/>
  <c r="Y5" i="3"/>
  <c r="Y6" i="3"/>
  <c r="Y7" i="3"/>
  <c r="Y8" i="3"/>
  <c r="Y9" i="3"/>
  <c r="Y10" i="3"/>
  <c r="Y11" i="3"/>
  <c r="Y12" i="3"/>
  <c r="Y13" i="3"/>
  <c r="Y15" i="3"/>
  <c r="Y16" i="3"/>
  <c r="Y17" i="3"/>
  <c r="Z5" i="3"/>
  <c r="Z6" i="3"/>
  <c r="Z7" i="3"/>
  <c r="Z8" i="3"/>
  <c r="Z9" i="3"/>
  <c r="Z10" i="3"/>
  <c r="Z11" i="3"/>
  <c r="Z12" i="3"/>
  <c r="Z13" i="3"/>
  <c r="Z15" i="3"/>
  <c r="Z16" i="3"/>
  <c r="Z17" i="3"/>
  <c r="AA5" i="3"/>
  <c r="AA6" i="3"/>
  <c r="AA7" i="3"/>
  <c r="AA8" i="3"/>
  <c r="AA9" i="3"/>
  <c r="AA10" i="3"/>
  <c r="AA11" i="3"/>
  <c r="AA12" i="3"/>
  <c r="AA13" i="3"/>
  <c r="AA15" i="3"/>
  <c r="AA16" i="3"/>
  <c r="AA17" i="3"/>
  <c r="AA4" i="3"/>
  <c r="Z4" i="3"/>
  <c r="Y4" i="3"/>
  <c r="S57" i="1" l="1"/>
  <c r="R57" i="1"/>
  <c r="S56" i="1"/>
  <c r="R56" i="1"/>
  <c r="S55" i="1"/>
  <c r="R55" i="1"/>
  <c r="S48" i="1"/>
  <c r="R48" i="1"/>
  <c r="S47" i="1"/>
  <c r="R47" i="1"/>
  <c r="S46" i="1"/>
  <c r="R46" i="1"/>
  <c r="S39" i="1"/>
  <c r="R39" i="1"/>
  <c r="S38" i="1"/>
  <c r="R38" i="1"/>
  <c r="S37" i="1"/>
  <c r="R37" i="1"/>
  <c r="S30" i="1"/>
  <c r="R30" i="1"/>
  <c r="S29" i="1"/>
  <c r="R29" i="1"/>
  <c r="S28" i="1"/>
  <c r="R28" i="1"/>
  <c r="S21" i="1"/>
  <c r="R21" i="1"/>
  <c r="S20" i="1"/>
  <c r="R20" i="1"/>
  <c r="S19" i="1"/>
  <c r="R19" i="1"/>
  <c r="S12" i="1"/>
  <c r="R12" i="1"/>
  <c r="S11" i="1"/>
  <c r="R11" i="1"/>
  <c r="S10" i="1"/>
  <c r="R10" i="1"/>
  <c r="S111" i="1"/>
  <c r="R111" i="1"/>
  <c r="S110" i="1"/>
  <c r="R110" i="1"/>
  <c r="S109" i="1"/>
  <c r="R109" i="1"/>
  <c r="S102" i="1"/>
  <c r="R102" i="1"/>
  <c r="S101" i="1"/>
  <c r="R101" i="1"/>
  <c r="S100" i="1"/>
  <c r="R100" i="1"/>
  <c r="S93" i="1"/>
  <c r="R93" i="1"/>
  <c r="S92" i="1"/>
  <c r="R92" i="1"/>
  <c r="S91" i="1"/>
  <c r="R91" i="1"/>
  <c r="S84" i="1"/>
  <c r="R84" i="1"/>
  <c r="S83" i="1"/>
  <c r="R83" i="1"/>
  <c r="S82" i="1"/>
  <c r="R82" i="1"/>
  <c r="S75" i="1"/>
  <c r="R75" i="1"/>
  <c r="S74" i="1"/>
  <c r="R74" i="1"/>
  <c r="S73" i="1"/>
  <c r="R73" i="1"/>
  <c r="S66" i="1"/>
  <c r="S65" i="1"/>
  <c r="S64" i="1"/>
  <c r="R66" i="1"/>
  <c r="R65" i="1"/>
  <c r="R64" i="1"/>
  <c r="M110" i="1"/>
  <c r="M101" i="1"/>
  <c r="M92" i="1"/>
  <c r="M83" i="1"/>
  <c r="M74" i="1"/>
  <c r="M65" i="1"/>
  <c r="M56" i="1"/>
  <c r="M47" i="1"/>
  <c r="M38" i="1"/>
  <c r="M29" i="1"/>
  <c r="M20" i="1"/>
  <c r="M11" i="1"/>
</calcChain>
</file>

<file path=xl/sharedStrings.xml><?xml version="1.0" encoding="utf-8"?>
<sst xmlns="http://schemas.openxmlformats.org/spreadsheetml/2006/main" count="261" uniqueCount="99">
  <si>
    <t>nm</t>
  </si>
  <si>
    <t>%(assumed)</t>
  </si>
  <si>
    <t>set</t>
  </si>
  <si>
    <t>(9 is the best)</t>
  </si>
  <si>
    <t>Measurement Settings</t>
  </si>
  <si>
    <t>Sample</t>
  </si>
  <si>
    <r>
      <t>Attenuated Fluence (cm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</si>
  <si>
    <r>
      <t>Absorption Coefficient (cm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</si>
  <si>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Att. Excitation Density (cm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</si>
  <si>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t>ⁱ Fluence and Exc. Dens. Calculation</t>
  </si>
  <si>
    <t>Date</t>
  </si>
  <si>
    <t>Project</t>
  </si>
  <si>
    <t>Batch</t>
  </si>
  <si>
    <t>Comment</t>
  </si>
  <si>
    <r>
      <t xml:space="preserve">FCF </t>
    </r>
    <r>
      <rPr>
        <b/>
        <sz val="10"/>
        <color theme="0"/>
        <rFont val="Calibri"/>
        <family val="2"/>
        <scheme val="minor"/>
      </rPr>
      <t>(1-0)</t>
    </r>
  </si>
  <si>
    <r>
      <t xml:space="preserve">Exc. Dens </t>
    </r>
    <r>
      <rPr>
        <b/>
        <sz val="10"/>
        <color theme="0"/>
        <rFont val="Calibri"/>
        <family val="2"/>
        <scheme val="minor"/>
      </rPr>
      <t>(cm</t>
    </r>
    <r>
      <rPr>
        <b/>
        <vertAlign val="superscript"/>
        <sz val="10"/>
        <color theme="0"/>
        <rFont val="Calibri"/>
        <family val="2"/>
        <scheme val="minor"/>
      </rPr>
      <t>-3</t>
    </r>
    <r>
      <rPr>
        <b/>
        <sz val="10"/>
        <color theme="0"/>
        <rFont val="Calibri"/>
        <family val="2"/>
        <scheme val="minor"/>
      </rPr>
      <t>)</t>
    </r>
  </si>
  <si>
    <r>
      <t>Tmax</t>
    </r>
    <r>
      <rPr>
        <b/>
        <sz val="10"/>
        <color theme="0"/>
        <rFont val="Calibri"/>
        <family val="2"/>
        <scheme val="minor"/>
      </rPr>
      <t xml:space="preserve"> (ns)</t>
    </r>
  </si>
  <si>
    <r>
      <t xml:space="preserve">Filter # </t>
    </r>
    <r>
      <rPr>
        <b/>
        <sz val="10"/>
        <color theme="0"/>
        <rFont val="Calibri"/>
        <family val="2"/>
        <scheme val="minor"/>
      </rPr>
      <t>(-)</t>
    </r>
  </si>
  <si>
    <r>
      <t xml:space="preserve">O.D. </t>
    </r>
    <r>
      <rPr>
        <b/>
        <sz val="10"/>
        <color theme="0"/>
        <rFont val="Calibri"/>
        <family val="2"/>
        <scheme val="minor"/>
      </rPr>
      <t>(-)</t>
    </r>
  </si>
  <si>
    <r>
      <t>A1</t>
    </r>
    <r>
      <rPr>
        <b/>
        <sz val="10"/>
        <color theme="0"/>
        <rFont val="Calibri"/>
        <family val="2"/>
        <scheme val="minor"/>
      </rPr>
      <t xml:space="preserve"> (a.u.)</t>
    </r>
  </si>
  <si>
    <r>
      <t xml:space="preserve">tau      </t>
    </r>
    <r>
      <rPr>
        <b/>
        <sz val="10"/>
        <color theme="0"/>
        <rFont val="Calibri"/>
        <family val="2"/>
        <scheme val="minor"/>
      </rPr>
      <t>(ns)</t>
    </r>
  </si>
  <si>
    <r>
      <t xml:space="preserve">const.  </t>
    </r>
    <r>
      <rPr>
        <b/>
        <sz val="10"/>
        <color theme="0"/>
        <rFont val="Calibri"/>
        <family val="2"/>
        <scheme val="minor"/>
      </rPr>
      <t xml:space="preserve"> (a.u.)</t>
    </r>
  </si>
  <si>
    <r>
      <t>Att. Fluence</t>
    </r>
    <r>
      <rPr>
        <b/>
        <sz val="10"/>
        <color theme="0"/>
        <rFont val="Calibri"/>
        <family val="2"/>
        <scheme val="minor"/>
      </rPr>
      <t xml:space="preserve"> (cm</t>
    </r>
    <r>
      <rPr>
        <b/>
        <vertAlign val="superscript"/>
        <sz val="10"/>
        <color theme="0"/>
        <rFont val="Calibri"/>
        <family val="2"/>
        <scheme val="minor"/>
      </rPr>
      <t>-2</t>
    </r>
    <r>
      <rPr>
        <b/>
        <sz val="10"/>
        <color theme="0"/>
        <rFont val="Calibri"/>
        <family val="2"/>
        <scheme val="minor"/>
      </rPr>
      <t>)</t>
    </r>
  </si>
  <si>
    <r>
      <t xml:space="preserve">Conductivity  </t>
    </r>
    <r>
      <rPr>
        <b/>
        <sz val="10"/>
        <color theme="0"/>
        <rFont val="Calibri"/>
        <family val="2"/>
        <scheme val="minor"/>
      </rPr>
      <t>@t</t>
    </r>
    <r>
      <rPr>
        <b/>
        <vertAlign val="subscript"/>
        <sz val="10"/>
        <color theme="0"/>
        <rFont val="Calibri"/>
        <family val="2"/>
        <scheme val="minor"/>
      </rPr>
      <t>0</t>
    </r>
    <r>
      <rPr>
        <b/>
        <sz val="10"/>
        <color theme="0"/>
        <rFont val="Calibri"/>
        <family val="2"/>
        <scheme val="minor"/>
      </rPr>
      <t xml:space="preserve"> (S cm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</t>
    </r>
  </si>
  <si>
    <r>
      <rPr>
        <b/>
        <sz val="12"/>
        <color theme="0"/>
        <rFont val="Calibri"/>
        <family val="2"/>
      </rPr>
      <t>φΣμ</t>
    </r>
    <r>
      <rPr>
        <b/>
        <sz val="12"/>
        <color theme="0"/>
        <rFont val="Calibri"/>
        <family val="2"/>
        <scheme val="minor"/>
      </rPr>
      <t xml:space="preserve">           </t>
    </r>
    <r>
      <rPr>
        <b/>
        <sz val="10"/>
        <color theme="0"/>
        <rFont val="Calibri"/>
        <family val="2"/>
        <scheme val="minor"/>
      </rPr>
      <t>@t</t>
    </r>
    <r>
      <rPr>
        <b/>
        <vertAlign val="subscript"/>
        <sz val="10"/>
        <color theme="0"/>
        <rFont val="Calibri"/>
        <family val="2"/>
        <scheme val="minor"/>
      </rPr>
      <t>0</t>
    </r>
    <r>
      <rPr>
        <b/>
        <sz val="10"/>
        <color theme="0"/>
        <rFont val="Calibri"/>
        <family val="2"/>
        <scheme val="minor"/>
      </rPr>
      <t xml:space="preserve"> (cm</t>
    </r>
    <r>
      <rPr>
        <b/>
        <vertAlign val="superscript"/>
        <sz val="10"/>
        <color theme="0"/>
        <rFont val="Calibri"/>
        <family val="2"/>
        <scheme val="minor"/>
      </rPr>
      <t>2</t>
    </r>
    <r>
      <rPr>
        <b/>
        <sz val="10"/>
        <color theme="0"/>
        <rFont val="Calibri"/>
        <family val="2"/>
        <scheme val="minor"/>
      </rPr>
      <t xml:space="preserve"> V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s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</t>
    </r>
  </si>
  <si>
    <r>
      <t xml:space="preserve">Mobility </t>
    </r>
    <r>
      <rPr>
        <b/>
        <sz val="12"/>
        <color theme="0"/>
        <rFont val="Calibri"/>
        <family val="2"/>
      </rPr>
      <t>μ</t>
    </r>
    <r>
      <rPr>
        <b/>
        <sz val="12"/>
        <color theme="0"/>
        <rFont val="Calibri"/>
        <family val="2"/>
        <scheme val="minor"/>
      </rPr>
      <t xml:space="preserve"> </t>
    </r>
    <r>
      <rPr>
        <b/>
        <sz val="10"/>
        <color theme="0"/>
        <rFont val="Calibri"/>
        <family val="2"/>
        <scheme val="minor"/>
      </rPr>
      <t>(cm</t>
    </r>
    <r>
      <rPr>
        <b/>
        <vertAlign val="superscript"/>
        <sz val="10"/>
        <color theme="0"/>
        <rFont val="Calibri"/>
        <family val="2"/>
        <scheme val="minor"/>
      </rPr>
      <t>2</t>
    </r>
    <r>
      <rPr>
        <b/>
        <sz val="10"/>
        <color theme="0"/>
        <rFont val="Calibri"/>
        <family val="2"/>
        <scheme val="minor"/>
      </rPr>
      <t xml:space="preserve"> V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s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</t>
    </r>
  </si>
  <si>
    <r>
      <t xml:space="preserve">corr. Conductivity </t>
    </r>
    <r>
      <rPr>
        <b/>
        <sz val="10"/>
        <color theme="0"/>
        <rFont val="Calibri"/>
        <family val="2"/>
        <scheme val="minor"/>
      </rPr>
      <t>(S cm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)/t</t>
    </r>
    <r>
      <rPr>
        <b/>
        <vertAlign val="subscript"/>
        <sz val="10"/>
        <color theme="0"/>
        <rFont val="Calibri"/>
        <family val="2"/>
        <scheme val="minor"/>
      </rPr>
      <t>max</t>
    </r>
  </si>
  <si>
    <r>
      <t xml:space="preserve">Free Carrier Density </t>
    </r>
    <r>
      <rPr>
        <b/>
        <sz val="10"/>
        <color theme="0"/>
        <rFont val="Calibri"/>
        <family val="2"/>
        <scheme val="minor"/>
      </rPr>
      <t>(cm</t>
    </r>
    <r>
      <rPr>
        <b/>
        <vertAlign val="superscript"/>
        <sz val="10"/>
        <color theme="0"/>
        <rFont val="Calibri"/>
        <family val="2"/>
        <scheme val="minor"/>
      </rPr>
      <t>-3</t>
    </r>
    <r>
      <rPr>
        <b/>
        <sz val="10"/>
        <color theme="0"/>
        <rFont val="Calibri"/>
        <family val="2"/>
        <scheme val="minor"/>
      </rPr>
      <t>)</t>
    </r>
  </si>
  <si>
    <t>Additional Calculations/ Comments</t>
  </si>
  <si>
    <t>Laser WL</t>
  </si>
  <si>
    <t>Integration Time</t>
  </si>
  <si>
    <t>Scans to Average</t>
  </si>
  <si>
    <t>Cable</t>
  </si>
  <si>
    <t>Exc. Attenuation</t>
  </si>
  <si>
    <t>O.D.</t>
  </si>
  <si>
    <t>red-200</t>
  </si>
  <si>
    <t>s</t>
  </si>
  <si>
    <t>Evaluated Data</t>
  </si>
  <si>
    <t>Sample Name</t>
  </si>
  <si>
    <t>front/back</t>
  </si>
  <si>
    <t>spot</t>
  </si>
  <si>
    <t>Average</t>
  </si>
  <si>
    <t>Error</t>
  </si>
  <si>
    <t>PLQE (%)</t>
  </si>
  <si>
    <t>PEA1</t>
  </si>
  <si>
    <t>front</t>
  </si>
  <si>
    <t>back</t>
  </si>
  <si>
    <t>S1</t>
  </si>
  <si>
    <t>S2</t>
  </si>
  <si>
    <t>S3</t>
  </si>
  <si>
    <t>S4</t>
  </si>
  <si>
    <t>Delay time</t>
  </si>
  <si>
    <t xml:space="preserve"> 4-5</t>
  </si>
  <si>
    <t>ms</t>
  </si>
  <si>
    <t>In-Line</t>
  </si>
  <si>
    <t>on 'out' position</t>
  </si>
  <si>
    <t>Sample Info</t>
  </si>
  <si>
    <t>Sample Type</t>
  </si>
  <si>
    <t>Substrate</t>
  </si>
  <si>
    <t>ITO glass (glass side)</t>
  </si>
  <si>
    <r>
      <t>PEA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PbI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thin film</t>
    </r>
  </si>
  <si>
    <t>front: perovskite side</t>
  </si>
  <si>
    <t>back: substrate side</t>
  </si>
  <si>
    <t>PEA3</t>
  </si>
  <si>
    <t>PEA4</t>
  </si>
  <si>
    <t>PEA5</t>
  </si>
  <si>
    <t>PEA22</t>
  </si>
  <si>
    <t>Overall Summary</t>
  </si>
  <si>
    <t>PLQY av.</t>
  </si>
  <si>
    <t>PEAthin</t>
  </si>
  <si>
    <t>-</t>
  </si>
  <si>
    <t>for Jong</t>
  </si>
  <si>
    <t>OD</t>
  </si>
  <si>
    <t>Power (mW)</t>
  </si>
  <si>
    <t>mW</t>
  </si>
  <si>
    <t>laser too intense</t>
  </si>
  <si>
    <t>Error (mW)</t>
  </si>
  <si>
    <t>SC1</t>
  </si>
  <si>
    <t>SC2</t>
  </si>
  <si>
    <t>SC3</t>
  </si>
  <si>
    <t>PEA2</t>
  </si>
  <si>
    <t>AV_SC</t>
  </si>
  <si>
    <t>AV_PEA</t>
  </si>
  <si>
    <t>AV_All</t>
  </si>
  <si>
    <t>integration</t>
  </si>
  <si>
    <t>1 min</t>
  </si>
  <si>
    <t>30 sec</t>
  </si>
  <si>
    <t>5 sec</t>
  </si>
  <si>
    <t>3 sec</t>
  </si>
  <si>
    <t>1 sec</t>
  </si>
  <si>
    <t>15ms</t>
  </si>
  <si>
    <t>190 ms</t>
  </si>
  <si>
    <t>350ms</t>
  </si>
  <si>
    <t>60 ms</t>
  </si>
  <si>
    <t>30 ms</t>
  </si>
  <si>
    <t xml:space="preserve">power </t>
  </si>
  <si>
    <t>20 ms</t>
  </si>
  <si>
    <t>10 ms</t>
  </si>
  <si>
    <t>58 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</si>
</sst>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0.0E+00"/>
    <numFmt numFmtId="166" formatCode="0.000E+00"/>
    <numFmt numFmtId="167" formatCode="0.00000"/>
    <numFmt numFmtId="168" formatCode="[$-F800]dddd\,\ mmmm\ dd\,\ yyyy"/>
    <numFmt numFmtId="169" formatCode="0.000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7"/>
      <color theme="4" tint="-0.499984740745262"/>
      <name val="Calibri"/>
      <family val="2"/>
      <scheme val="minor"/>
    </font>
    <font>
      <b/>
      <sz val="17"/>
      <color theme="0"/>
      <name val="Calibri"/>
      <family val="2"/>
      <scheme val="minor"/>
    </font>
    <font>
      <sz val="16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vertAlign val="superscript"/>
      <sz val="10"/>
      <color theme="0"/>
      <name val="Calibri"/>
      <family val="2"/>
      <scheme val="minor"/>
    </font>
    <font>
      <b/>
      <vertAlign val="subscript"/>
      <sz val="10"/>
      <color theme="0"/>
      <name val="Calibri"/>
      <family val="2"/>
      <scheme val="minor"/>
    </font>
    <font>
      <b/>
      <sz val="12"/>
      <color theme="0"/>
      <name val="Calibri"/>
      <family val="2"/>
    </font>
    <font>
      <sz val="11"/>
      <color theme="0" tint="-0.499984740745262"/>
      <name val="Calibri"/>
      <family val="2"/>
      <scheme val="minor"/>
    </font>
    <font>
      <b/>
      <sz val="11.5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2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FCF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88">
    <xf numFmtId="0" fontId="0" fillId="0" borderId="0" xfId="0"/>
    <xf numFmtId="0" fontId="0" fillId="0" borderId="0" xfId="0" applyFill="1"/>
    <xf numFmtId="0" fontId="0" fillId="0" borderId="0" xfId="0" applyAlignment="1"/>
    <xf numFmtId="11" fontId="0" fillId="0" borderId="0" xfId="0" applyNumberFormat="1" applyFill="1" applyBorder="1"/>
    <xf numFmtId="0" fontId="0" fillId="0" borderId="0" xfId="0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3" borderId="5" xfId="0" applyFill="1" applyBorder="1" applyAlignment="1"/>
    <xf numFmtId="0" fontId="4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5" xfId="0" applyFill="1" applyBorder="1"/>
    <xf numFmtId="0" fontId="0" fillId="2" borderId="0" xfId="0" applyFill="1" applyBorder="1" applyAlignment="1">
      <alignment horizontal="center"/>
    </xf>
    <xf numFmtId="0" fontId="0" fillId="2" borderId="7" xfId="0" applyFill="1" applyBorder="1"/>
    <xf numFmtId="0" fontId="2" fillId="4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7" xfId="0" applyFill="1" applyBorder="1" applyAlignment="1">
      <alignment horizontal="left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2" fillId="2" borderId="2" xfId="0" applyFont="1" applyFill="1" applyBorder="1"/>
    <xf numFmtId="0" fontId="0" fillId="2" borderId="2" xfId="0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/>
    <xf numFmtId="11" fontId="4" fillId="2" borderId="0" xfId="0" applyNumberFormat="1" applyFon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165" fontId="0" fillId="2" borderId="0" xfId="0" applyNumberFormat="1" applyFont="1" applyFill="1" applyBorder="1" applyAlignment="1">
      <alignment horizontal="center"/>
    </xf>
    <xf numFmtId="0" fontId="5" fillId="6" borderId="4" xfId="0" applyFont="1" applyFill="1" applyBorder="1" applyAlignment="1">
      <alignment horizontal="right"/>
    </xf>
    <xf numFmtId="0" fontId="1" fillId="6" borderId="4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1" fillId="6" borderId="4" xfId="0" applyFont="1" applyFill="1" applyBorder="1" applyAlignment="1">
      <alignment horizontal="right"/>
    </xf>
    <xf numFmtId="0" fontId="11" fillId="6" borderId="4" xfId="0" applyFont="1" applyFill="1" applyBorder="1" applyAlignment="1">
      <alignment horizontal="right"/>
    </xf>
    <xf numFmtId="0" fontId="0" fillId="2" borderId="0" xfId="0" applyFill="1" applyBorder="1" applyAlignment="1">
      <alignment horizontal="center" vertical="center"/>
    </xf>
    <xf numFmtId="0" fontId="1" fillId="2" borderId="0" xfId="0" applyFont="1" applyFill="1" applyBorder="1"/>
    <xf numFmtId="0" fontId="1" fillId="2" borderId="5" xfId="0" applyFont="1" applyFill="1" applyBorder="1"/>
    <xf numFmtId="14" fontId="0" fillId="2" borderId="6" xfId="0" applyNumberFormat="1" applyFill="1" applyBorder="1"/>
    <xf numFmtId="14" fontId="0" fillId="2" borderId="7" xfId="0" applyNumberFormat="1" applyFill="1" applyBorder="1"/>
    <xf numFmtId="0" fontId="0" fillId="2" borderId="8" xfId="0" applyFill="1" applyBorder="1"/>
    <xf numFmtId="0" fontId="0" fillId="0" borderId="4" xfId="0" applyBorder="1"/>
    <xf numFmtId="0" fontId="0" fillId="0" borderId="0" xfId="0" applyBorder="1"/>
    <xf numFmtId="0" fontId="0" fillId="2" borderId="4" xfId="0" applyFill="1" applyBorder="1"/>
    <xf numFmtId="0" fontId="0" fillId="7" borderId="0" xfId="0" applyFill="1"/>
    <xf numFmtId="164" fontId="0" fillId="7" borderId="0" xfId="0" applyNumberFormat="1" applyFill="1"/>
    <xf numFmtId="0" fontId="0" fillId="7" borderId="0" xfId="0" applyFill="1" applyAlignment="1">
      <alignment horizontal="center"/>
    </xf>
    <xf numFmtId="0" fontId="0" fillId="7" borderId="0" xfId="0" applyFill="1" applyAlignment="1">
      <alignment vertical="center"/>
    </xf>
    <xf numFmtId="0" fontId="0" fillId="7" borderId="0" xfId="0" applyFill="1" applyAlignment="1"/>
    <xf numFmtId="0" fontId="0" fillId="7" borderId="0" xfId="0" applyFill="1" applyAlignment="1">
      <alignment horizontal="center" vertical="center"/>
    </xf>
    <xf numFmtId="0" fontId="0" fillId="7" borderId="0" xfId="0" applyFill="1" applyBorder="1" applyAlignment="1">
      <alignment horizontal="center"/>
    </xf>
    <xf numFmtId="0" fontId="0" fillId="7" borderId="0" xfId="0" applyFill="1" applyAlignment="1">
      <alignment horizontal="left"/>
    </xf>
    <xf numFmtId="164" fontId="0" fillId="7" borderId="0" xfId="0" applyNumberFormat="1" applyFill="1" applyBorder="1" applyAlignment="1">
      <alignment horizontal="center"/>
    </xf>
    <xf numFmtId="0" fontId="1" fillId="7" borderId="0" xfId="0" applyFont="1" applyFill="1"/>
    <xf numFmtId="0" fontId="1" fillId="7" borderId="0" xfId="0" applyFont="1" applyFill="1" applyAlignment="1">
      <alignment horizontal="center"/>
    </xf>
    <xf numFmtId="0" fontId="5" fillId="7" borderId="0" xfId="0" applyFont="1" applyFill="1"/>
    <xf numFmtId="0" fontId="9" fillId="7" borderId="0" xfId="0" applyFont="1" applyFill="1" applyAlignment="1">
      <alignment horizontal="left"/>
    </xf>
    <xf numFmtId="0" fontId="3" fillId="7" borderId="0" xfId="0" applyFont="1" applyFill="1" applyAlignment="1">
      <alignment horizontal="center"/>
    </xf>
    <xf numFmtId="14" fontId="0" fillId="7" borderId="0" xfId="0" applyNumberFormat="1" applyFill="1"/>
    <xf numFmtId="2" fontId="0" fillId="7" borderId="0" xfId="0" applyNumberFormat="1" applyFill="1"/>
    <xf numFmtId="0" fontId="5" fillId="7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167" fontId="0" fillId="7" borderId="0" xfId="0" applyNumberFormat="1" applyFill="1"/>
    <xf numFmtId="0" fontId="0" fillId="7" borderId="0" xfId="0" applyFill="1" applyBorder="1"/>
    <xf numFmtId="11" fontId="0" fillId="7" borderId="0" xfId="0" applyNumberFormat="1" applyFill="1" applyBorder="1"/>
    <xf numFmtId="166" fontId="0" fillId="7" borderId="0" xfId="0" applyNumberFormat="1" applyFill="1" applyBorder="1"/>
    <xf numFmtId="2" fontId="0" fillId="7" borderId="0" xfId="0" applyNumberFormat="1" applyFill="1" applyAlignment="1">
      <alignment horizontal="center"/>
    </xf>
    <xf numFmtId="0" fontId="17" fillId="0" borderId="0" xfId="0" applyFont="1" applyAlignment="1">
      <alignment wrapText="1"/>
    </xf>
    <xf numFmtId="11" fontId="0" fillId="0" borderId="4" xfId="0" applyNumberFormat="1" applyFill="1" applyBorder="1"/>
    <xf numFmtId="11" fontId="0" fillId="0" borderId="5" xfId="0" applyNumberFormat="1" applyFill="1" applyBorder="1"/>
    <xf numFmtId="0" fontId="0" fillId="0" borderId="5" xfId="0" applyFill="1" applyBorder="1"/>
    <xf numFmtId="9" fontId="0" fillId="0" borderId="0" xfId="1" applyFont="1" applyFill="1" applyBorder="1"/>
    <xf numFmtId="0" fontId="0" fillId="0" borderId="4" xfId="0" applyFill="1" applyBorder="1"/>
    <xf numFmtId="0" fontId="0" fillId="0" borderId="5" xfId="0" applyBorder="1"/>
    <xf numFmtId="0" fontId="16" fillId="5" borderId="9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0" fontId="17" fillId="7" borderId="0" xfId="0" applyFont="1" applyFill="1" applyAlignment="1">
      <alignment wrapText="1"/>
    </xf>
    <xf numFmtId="0" fontId="0" fillId="3" borderId="4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center"/>
    </xf>
    <xf numFmtId="1" fontId="4" fillId="2" borderId="5" xfId="0" applyNumberFormat="1" applyFont="1" applyFill="1" applyBorder="1" applyAlignment="1">
      <alignment horizontal="center"/>
    </xf>
    <xf numFmtId="1" fontId="0" fillId="7" borderId="0" xfId="0" applyNumberFormat="1" applyFill="1"/>
    <xf numFmtId="0" fontId="0" fillId="7" borderId="0" xfId="0" applyFill="1" applyAlignment="1">
      <alignment horizontal="right"/>
    </xf>
    <xf numFmtId="0" fontId="0" fillId="6" borderId="4" xfId="0" applyFont="1" applyFill="1" applyBorder="1" applyAlignment="1">
      <alignment horizontal="left"/>
    </xf>
    <xf numFmtId="0" fontId="1" fillId="7" borderId="0" xfId="0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0" fontId="4" fillId="3" borderId="0" xfId="0" applyFont="1" applyFill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1" fontId="4" fillId="9" borderId="0" xfId="0" applyNumberFormat="1" applyFont="1" applyFill="1" applyBorder="1" applyAlignment="1">
      <alignment horizontal="center"/>
    </xf>
    <xf numFmtId="1" fontId="4" fillId="8" borderId="0" xfId="0" applyNumberFormat="1" applyFont="1" applyFill="1" applyBorder="1" applyAlignment="1">
      <alignment horizontal="center"/>
    </xf>
    <xf numFmtId="11" fontId="4" fillId="10" borderId="0" xfId="0" applyNumberFormat="1" applyFont="1" applyFill="1" applyBorder="1" applyAlignment="1">
      <alignment horizontal="center"/>
    </xf>
    <xf numFmtId="0" fontId="4" fillId="10" borderId="0" xfId="0" applyFont="1" applyFill="1" applyBorder="1" applyAlignment="1">
      <alignment horizontal="center"/>
    </xf>
    <xf numFmtId="0" fontId="2" fillId="6" borderId="0" xfId="0" applyFont="1" applyFill="1" applyBorder="1" applyAlignment="1"/>
    <xf numFmtId="0" fontId="1" fillId="6" borderId="0" xfId="0" applyFont="1" applyFill="1" applyBorder="1" applyAlignment="1">
      <alignment horizontal="left"/>
    </xf>
    <xf numFmtId="0" fontId="0" fillId="6" borderId="0" xfId="0" applyFont="1" applyFill="1" applyBorder="1" applyAlignment="1">
      <alignment horizontal="center"/>
    </xf>
    <xf numFmtId="0" fontId="22" fillId="9" borderId="0" xfId="0" applyFont="1" applyFill="1" applyBorder="1" applyAlignment="1">
      <alignment horizontal="right"/>
    </xf>
    <xf numFmtId="0" fontId="22" fillId="10" borderId="0" xfId="0" applyFont="1" applyFill="1" applyBorder="1" applyAlignment="1">
      <alignment horizontal="right"/>
    </xf>
    <xf numFmtId="2" fontId="0" fillId="2" borderId="0" xfId="0" applyNumberFormat="1" applyFont="1" applyFill="1" applyBorder="1" applyAlignment="1">
      <alignment horizontal="center"/>
    </xf>
    <xf numFmtId="0" fontId="0" fillId="6" borderId="5" xfId="0" applyFill="1" applyBorder="1"/>
    <xf numFmtId="0" fontId="1" fillId="6" borderId="6" xfId="0" applyFont="1" applyFill="1" applyBorder="1" applyAlignment="1">
      <alignment horizontal="right"/>
    </xf>
    <xf numFmtId="0" fontId="2" fillId="6" borderId="7" xfId="0" applyFont="1" applyFill="1" applyBorder="1" applyAlignment="1"/>
    <xf numFmtId="0" fontId="1" fillId="6" borderId="7" xfId="0" applyFont="1" applyFill="1" applyBorder="1" applyAlignment="1">
      <alignment horizontal="left"/>
    </xf>
    <xf numFmtId="0" fontId="0" fillId="6" borderId="7" xfId="0" applyFont="1" applyFill="1" applyBorder="1" applyAlignment="1">
      <alignment horizontal="center"/>
    </xf>
    <xf numFmtId="0" fontId="0" fillId="6" borderId="8" xfId="0" applyFill="1" applyBorder="1"/>
    <xf numFmtId="0" fontId="25" fillId="3" borderId="4" xfId="0" applyFont="1" applyFill="1" applyBorder="1" applyAlignment="1">
      <alignment horizontal="right"/>
    </xf>
    <xf numFmtId="0" fontId="25" fillId="6" borderId="4" xfId="0" applyFon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center"/>
    </xf>
    <xf numFmtId="2" fontId="4" fillId="3" borderId="0" xfId="0" applyNumberFormat="1" applyFont="1" applyFill="1" applyBorder="1" applyAlignment="1">
      <alignment horizontal="center"/>
    </xf>
    <xf numFmtId="169" fontId="4" fillId="2" borderId="0" xfId="0" applyNumberFormat="1" applyFont="1" applyFill="1" applyBorder="1" applyAlignment="1">
      <alignment horizontal="center"/>
    </xf>
    <xf numFmtId="169" fontId="4" fillId="3" borderId="0" xfId="0" applyNumberFormat="1" applyFont="1" applyFill="1" applyBorder="1" applyAlignment="1">
      <alignment horizontal="center"/>
    </xf>
    <xf numFmtId="169" fontId="0" fillId="6" borderId="0" xfId="0" applyNumberFormat="1" applyFont="1" applyFill="1" applyBorder="1" applyAlignment="1">
      <alignment horizontal="left"/>
    </xf>
    <xf numFmtId="169" fontId="0" fillId="6" borderId="7" xfId="0" applyNumberFormat="1" applyFont="1" applyFill="1" applyBorder="1" applyAlignment="1">
      <alignment horizontal="left"/>
    </xf>
    <xf numFmtId="2" fontId="5" fillId="8" borderId="0" xfId="0" applyNumberFormat="1" applyFont="1" applyFill="1" applyBorder="1" applyAlignment="1">
      <alignment horizontal="center"/>
    </xf>
    <xf numFmtId="2" fontId="22" fillId="9" borderId="0" xfId="0" applyNumberFormat="1" applyFont="1" applyFill="1" applyBorder="1" applyAlignment="1">
      <alignment horizontal="center"/>
    </xf>
    <xf numFmtId="2" fontId="22" fillId="10" borderId="0" xfId="0" applyNumberFormat="1" applyFont="1" applyFill="1" applyBorder="1" applyAlignment="1">
      <alignment horizontal="center"/>
    </xf>
    <xf numFmtId="2" fontId="0" fillId="6" borderId="0" xfId="0" applyNumberFormat="1" applyFont="1" applyFill="1" applyBorder="1" applyAlignment="1">
      <alignment horizontal="center"/>
    </xf>
    <xf numFmtId="2" fontId="0" fillId="6" borderId="7" xfId="0" applyNumberFormat="1" applyFont="1" applyFill="1" applyBorder="1" applyAlignment="1">
      <alignment horizontal="center"/>
    </xf>
    <xf numFmtId="2" fontId="1" fillId="8" borderId="0" xfId="0" applyNumberFormat="1" applyFon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6" borderId="0" xfId="0" applyNumberFormat="1" applyFill="1" applyBorder="1" applyAlignment="1">
      <alignment horizontal="center"/>
    </xf>
    <xf numFmtId="2" fontId="0" fillId="6" borderId="7" xfId="0" applyNumberForma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left"/>
    </xf>
    <xf numFmtId="2" fontId="0" fillId="2" borderId="0" xfId="0" applyNumberFormat="1" applyFont="1" applyFill="1" applyBorder="1" applyAlignment="1">
      <alignment horizontal="left"/>
    </xf>
    <xf numFmtId="0" fontId="1" fillId="2" borderId="4" xfId="0" applyFont="1" applyFill="1" applyBorder="1" applyAlignment="1">
      <alignment horizontal="center"/>
    </xf>
    <xf numFmtId="164" fontId="0" fillId="0" borderId="0" xfId="0" applyNumberFormat="1"/>
    <xf numFmtId="164" fontId="26" fillId="0" borderId="0" xfId="0" applyNumberFormat="1" applyFont="1"/>
    <xf numFmtId="0" fontId="26" fillId="0" borderId="0" xfId="0" applyFont="1"/>
    <xf numFmtId="164" fontId="27" fillId="0" borderId="0" xfId="0" applyNumberFormat="1" applyFont="1"/>
    <xf numFmtId="0" fontId="27" fillId="0" borderId="0" xfId="0" applyFont="1"/>
    <xf numFmtId="164" fontId="28" fillId="0" borderId="0" xfId="0" applyNumberFormat="1" applyFont="1"/>
    <xf numFmtId="0" fontId="28" fillId="0" borderId="0" xfId="0" applyFont="1"/>
    <xf numFmtId="2" fontId="0" fillId="0" borderId="0" xfId="0" applyNumberFormat="1"/>
    <xf numFmtId="164" fontId="1" fillId="0" borderId="0" xfId="0" applyNumberFormat="1" applyFont="1"/>
    <xf numFmtId="0" fontId="0" fillId="8" borderId="0" xfId="0" applyFill="1"/>
    <xf numFmtId="0" fontId="0" fillId="11" borderId="0" xfId="0" applyFill="1"/>
    <xf numFmtId="0" fontId="0" fillId="12" borderId="0" xfId="0" applyFill="1"/>
    <xf numFmtId="164" fontId="29" fillId="0" borderId="0" xfId="0" applyNumberFormat="1" applyFont="1"/>
    <xf numFmtId="0" fontId="4" fillId="0" borderId="0" xfId="0" applyFont="1" applyFill="1"/>
    <xf numFmtId="0" fontId="12" fillId="5" borderId="2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0" xfId="0" applyFont="1" applyFill="1" applyBorder="1" applyAlignment="1">
      <alignment horizontal="center" vertical="center"/>
    </xf>
    <xf numFmtId="1" fontId="23" fillId="6" borderId="2" xfId="0" applyNumberFormat="1" applyFont="1" applyFill="1" applyBorder="1" applyAlignment="1">
      <alignment horizontal="center" vertical="center"/>
    </xf>
    <xf numFmtId="1" fontId="23" fillId="6" borderId="0" xfId="0" applyNumberFormat="1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0" fontId="13" fillId="2" borderId="2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168" fontId="13" fillId="2" borderId="2" xfId="0" applyNumberFormat="1" applyFont="1" applyFill="1" applyBorder="1" applyAlignment="1">
      <alignment horizontal="center" vertical="center"/>
    </xf>
    <xf numFmtId="168" fontId="13" fillId="2" borderId="7" xfId="0" applyNumberFormat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24" fillId="6" borderId="2" xfId="0" applyFont="1" applyFill="1" applyBorder="1" applyAlignment="1">
      <alignment horizontal="center" vertical="center"/>
    </xf>
    <xf numFmtId="0" fontId="24" fillId="6" borderId="0" xfId="0" applyFont="1" applyFill="1" applyBorder="1" applyAlignment="1">
      <alignment horizontal="center" vertical="center"/>
    </xf>
    <xf numFmtId="0" fontId="24" fillId="6" borderId="3" xfId="0" applyFont="1" applyFill="1" applyBorder="1" applyAlignment="1">
      <alignment horizontal="center" vertical="center"/>
    </xf>
    <xf numFmtId="0" fontId="24" fillId="6" borderId="5" xfId="0" applyFont="1" applyFill="1" applyBorder="1" applyAlignment="1">
      <alignment horizontal="center" vertical="center"/>
    </xf>
    <xf numFmtId="0" fontId="23" fillId="6" borderId="1" xfId="0" applyFont="1" applyFill="1" applyBorder="1" applyAlignment="1">
      <alignment horizontal="center" vertical="center"/>
    </xf>
    <xf numFmtId="0" fontId="23" fillId="6" borderId="4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/>
    </xf>
    <xf numFmtId="0" fontId="0" fillId="8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11" borderId="0" xfId="0" applyFill="1" applyAlignment="1">
      <alignment horizontal="center"/>
    </xf>
    <xf numFmtId="0" fontId="16" fillId="5" borderId="9" xfId="0" applyFont="1" applyFill="1" applyBorder="1" applyAlignment="1">
      <alignment horizontal="center" wrapText="1"/>
    </xf>
    <xf numFmtId="0" fontId="16" fillId="5" borderId="10" xfId="0" applyFont="1" applyFill="1" applyBorder="1" applyAlignment="1">
      <alignment horizontal="center" wrapText="1"/>
    </xf>
    <xf numFmtId="0" fontId="16" fillId="5" borderId="11" xfId="0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60"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</dxfs>
  <tableStyles count="0" defaultTableStyle="TableStyleMedium2" defaultPivotStyle="PivotStyleLight16"/>
  <colors>
    <mruColors>
      <color rgb="FFFDFCF9"/>
      <color rgb="FFFFFFFF"/>
      <color rgb="FFF7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808908555148826E-2"/>
          <c:y val="2.7145694361568537E-2"/>
          <c:w val="0.87751482470357023"/>
          <c:h val="0.82292314954178281"/>
        </c:manualLayout>
      </c:layout>
      <c:scatterChart>
        <c:scatterStyle val="lineMarker"/>
        <c:varyColors val="0"/>
        <c:ser>
          <c:idx val="1"/>
          <c:order val="0"/>
          <c:tx>
            <c:v>front</c:v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9050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('OD4.5'!$S$11,'OD4.5'!$S$20,'OD4.5'!$S$29,'OD4.5'!$S$38,'OD4.5'!$S$47,'OD4.5'!$S$56,'OD4.5'!$S$65,'OD4.5'!$S$74,'OD4.5'!$S$83,'OD4.5'!$S$92,'OD4.5'!$S$101,'OD4.5'!$S$110)</c:f>
                <c:numCache>
                  <c:formatCode>General</c:formatCode>
                  <c:ptCount val="12"/>
                  <c:pt idx="0">
                    <c:v>0.16149516246624857</c:v>
                  </c:pt>
                  <c:pt idx="1">
                    <c:v>0.12513068168918445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plus>
            <c:minus>
              <c:numRef>
                <c:f>('OD4.5'!$S$11,'OD4.5'!$S$20,'OD4.5'!$S$29,'OD4.5'!$S$38,'OD4.5'!$S$47,'OD4.5'!$S$56,'OD4.5'!$S$65,'OD4.5'!$S$74,'OD4.5'!$S$83,'OD4.5'!$S$92,'OD4.5'!$S$101,'OD4.5'!$S$110)</c:f>
                <c:numCache>
                  <c:formatCode>General</c:formatCode>
                  <c:ptCount val="12"/>
                  <c:pt idx="0">
                    <c:v>0.16149516246624857</c:v>
                  </c:pt>
                  <c:pt idx="1">
                    <c:v>0.12513068168918445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1">
                    <a:lumMod val="75000"/>
                  </a:schemeClr>
                </a:solidFill>
                <a:round/>
              </a:ln>
              <a:effectLst/>
            </c:spPr>
          </c:errBars>
          <c:xVal>
            <c:strRef>
              <c:f>('OD4.5'!$M$11,'OD4.5'!$M$20,'OD4.5'!$M$29,'OD4.5'!$M$38,'OD4.5'!$M$47,'OD4.5'!$M$56,'OD4.5'!$M$65,'OD4.5'!$M$74,'OD4.5'!$M$83,'OD4.5'!$M$92,'OD4.5'!$M$101,'OD4.5'!$M$110)</c:f>
              <c:strCache>
                <c:ptCount val="12"/>
                <c:pt idx="0">
                  <c:v>PEAthin</c:v>
                </c:pt>
                <c:pt idx="1">
                  <c:v>PEA1</c:v>
                </c:pt>
                <c:pt idx="2">
                  <c:v>PEA3</c:v>
                </c:pt>
                <c:pt idx="3">
                  <c:v>PEA4</c:v>
                </c:pt>
                <c:pt idx="4">
                  <c:v>PEA5</c:v>
                </c:pt>
                <c:pt idx="5">
                  <c:v>PEA22</c:v>
                </c:pt>
                <c:pt idx="6">
                  <c:v>PEA1</c:v>
                </c:pt>
                <c:pt idx="7">
                  <c:v>PEA1</c:v>
                </c:pt>
                <c:pt idx="8">
                  <c:v>PEA1</c:v>
                </c:pt>
                <c:pt idx="9">
                  <c:v>PEA1</c:v>
                </c:pt>
                <c:pt idx="10">
                  <c:v>PEA1</c:v>
                </c:pt>
                <c:pt idx="11">
                  <c:v>PEA1</c:v>
                </c:pt>
              </c:strCache>
            </c:strRef>
          </c:xVal>
          <c:yVal>
            <c:numRef>
              <c:f>('OD4.5'!$R$11,'OD4.5'!$R$20,'OD4.5'!$R$29,'OD4.5'!$R$38,'OD4.5'!$R$47,'OD4.5'!$R$56,'OD4.5'!$R$65,'OD4.5'!$R$74,'OD4.5'!$R$83,'OD4.5'!$R$92,'OD4.5'!$R$101,'OD4.5'!$R$110)</c:f>
              <c:numCache>
                <c:formatCode>0.00</c:formatCode>
                <c:ptCount val="12"/>
                <c:pt idx="0">
                  <c:v>1.6192500000000001</c:v>
                </c:pt>
                <c:pt idx="1">
                  <c:v>1.27925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80B-41BD-8557-22E9D574783C}"/>
            </c:ext>
          </c:extLst>
        </c:ser>
        <c:ser>
          <c:idx val="2"/>
          <c:order val="1"/>
          <c:tx>
            <c:v>back</c:v>
          </c:tx>
          <c:spPr>
            <a:ln w="19050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9050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('OD4.5'!$S$12,'OD4.5'!$S$21,'OD4.5'!$S$30,'OD4.5'!$S$39,'OD4.5'!$S$48,'OD4.5'!$S$57,'OD4.5'!$S$66,'OD4.5'!$S$75,'OD4.5'!$S$84,'OD4.5'!$S$93,'OD4.5'!$S$111)</c:f>
                <c:numCache>
                  <c:formatCode>General</c:formatCode>
                  <c:ptCount val="11"/>
                  <c:pt idx="0">
                    <c:v>0.3510982768399738</c:v>
                  </c:pt>
                  <c:pt idx="1">
                    <c:v>0.44770714479445162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plus>
            <c:minus>
              <c:numRef>
                <c:f>('OD4.5'!$S$12,'OD4.5'!$S$21,'OD4.5'!$S$30,'OD4.5'!$S$39,'OD4.5'!$S$48,'OD4.5'!$S$57,'OD4.5'!$S$66,'OD4.5'!$S$75,'OD4.5'!$S$84,'OD4.5'!$S$93,'OD4.5'!$S$111)</c:f>
                <c:numCache>
                  <c:formatCode>General</c:formatCode>
                  <c:ptCount val="11"/>
                  <c:pt idx="0">
                    <c:v>0.3510982768399738</c:v>
                  </c:pt>
                  <c:pt idx="1">
                    <c:v>0.44770714479445162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>
                    <a:lumMod val="75000"/>
                  </a:schemeClr>
                </a:solidFill>
                <a:round/>
              </a:ln>
              <a:effectLst/>
            </c:spPr>
          </c:errBars>
          <c:xVal>
            <c:strRef>
              <c:f>('OD4.5'!$M$11,'OD4.5'!$M$20,'OD4.5'!$M$29,'OD4.5'!$M$38,'OD4.5'!$M$47,'OD4.5'!$M$56,'OD4.5'!$M$65,'OD4.5'!$M$74,'OD4.5'!$M$83,'OD4.5'!$M$92,'OD4.5'!$M$101,'OD4.5'!$M$110)</c:f>
              <c:strCache>
                <c:ptCount val="12"/>
                <c:pt idx="0">
                  <c:v>PEAthin</c:v>
                </c:pt>
                <c:pt idx="1">
                  <c:v>PEA1</c:v>
                </c:pt>
                <c:pt idx="2">
                  <c:v>PEA3</c:v>
                </c:pt>
                <c:pt idx="3">
                  <c:v>PEA4</c:v>
                </c:pt>
                <c:pt idx="4">
                  <c:v>PEA5</c:v>
                </c:pt>
                <c:pt idx="5">
                  <c:v>PEA22</c:v>
                </c:pt>
                <c:pt idx="6">
                  <c:v>PEA1</c:v>
                </c:pt>
                <c:pt idx="7">
                  <c:v>PEA1</c:v>
                </c:pt>
                <c:pt idx="8">
                  <c:v>PEA1</c:v>
                </c:pt>
                <c:pt idx="9">
                  <c:v>PEA1</c:v>
                </c:pt>
                <c:pt idx="10">
                  <c:v>PEA1</c:v>
                </c:pt>
                <c:pt idx="11">
                  <c:v>PEA1</c:v>
                </c:pt>
              </c:strCache>
            </c:strRef>
          </c:xVal>
          <c:yVal>
            <c:numRef>
              <c:f>('OD4.5'!$R$12,'OD4.5'!$R$21,'OD4.5'!$R$30,'OD4.5'!$R$39,'OD4.5'!$R$48,'OD4.5'!$R$57,'OD4.5'!$R$66,'OD4.5'!$R$75,'OD4.5'!$R$84,'OD4.5'!$R$93,'OD4.5'!$R$102,'OD4.5'!$R$111)</c:f>
              <c:numCache>
                <c:formatCode>0.00</c:formatCode>
                <c:ptCount val="12"/>
                <c:pt idx="0">
                  <c:v>2.2960000000000003</c:v>
                </c:pt>
                <c:pt idx="1">
                  <c:v>4.4917499999999997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80B-41BD-8557-22E9D574783C}"/>
            </c:ext>
          </c:extLst>
        </c:ser>
        <c:ser>
          <c:idx val="0"/>
          <c:order val="2"/>
          <c:tx>
            <c:strRef>
              <c:f>'OD4.5'!$O$2</c:f>
              <c:strCache>
                <c:ptCount val="1"/>
                <c:pt idx="0">
                  <c:v>-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9050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('OD4.5'!$S$10,'OD4.5'!$S$19,'OD4.5'!$S$28,'OD4.5'!$S$37,'OD4.5'!$S$46,'OD4.5'!$S$55,'OD4.5'!$S$64,'OD4.5'!$S$73,'OD4.5'!$S$82,'OD4.5'!$S$91,'OD4.5'!$S$100,'OD4.5'!$S$109)</c:f>
                <c:numCache>
                  <c:formatCode>General</c:formatCode>
                  <c:ptCount val="12"/>
                  <c:pt idx="0">
                    <c:v>0.43494020781597181</c:v>
                  </c:pt>
                  <c:pt idx="1">
                    <c:v>1.6395391883087151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plus>
            <c:minus>
              <c:numRef>
                <c:f>('OD4.5'!$S$10,'OD4.5'!$S$19,'OD4.5'!$S$28,'OD4.5'!$S$37,'OD4.5'!$S$46,'OD4.5'!$S$55,'OD4.5'!$S$64,'OD4.5'!$S$73,'OD4.5'!$S$82,'OD4.5'!$S$91,'OD4.5'!$S$100,'OD4.5'!$S$109)</c:f>
                <c:numCache>
                  <c:formatCode>General</c:formatCode>
                  <c:ptCount val="12"/>
                  <c:pt idx="0">
                    <c:v>0.43494020781597181</c:v>
                  </c:pt>
                  <c:pt idx="1">
                    <c:v>1.6395391883087151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errBars>
          <c:xVal>
            <c:strRef>
              <c:f>('OD4.5'!$M$11,'OD4.5'!$M$20,'OD4.5'!$M$29,'OD4.5'!$M$38,'OD4.5'!$M$47,'OD4.5'!$M$56,'OD4.5'!$M$65,'OD4.5'!$M$74,'OD4.5'!$M$83,'OD4.5'!$M$92,'OD4.5'!$M$101,'OD4.5'!$M$110)</c:f>
              <c:strCache>
                <c:ptCount val="12"/>
                <c:pt idx="0">
                  <c:v>PEAthin</c:v>
                </c:pt>
                <c:pt idx="1">
                  <c:v>PEA1</c:v>
                </c:pt>
                <c:pt idx="2">
                  <c:v>PEA3</c:v>
                </c:pt>
                <c:pt idx="3">
                  <c:v>PEA4</c:v>
                </c:pt>
                <c:pt idx="4">
                  <c:v>PEA5</c:v>
                </c:pt>
                <c:pt idx="5">
                  <c:v>PEA22</c:v>
                </c:pt>
                <c:pt idx="6">
                  <c:v>PEA1</c:v>
                </c:pt>
                <c:pt idx="7">
                  <c:v>PEA1</c:v>
                </c:pt>
                <c:pt idx="8">
                  <c:v>PEA1</c:v>
                </c:pt>
                <c:pt idx="9">
                  <c:v>PEA1</c:v>
                </c:pt>
                <c:pt idx="10">
                  <c:v>PEA1</c:v>
                </c:pt>
                <c:pt idx="11">
                  <c:v>PEA1</c:v>
                </c:pt>
              </c:strCache>
            </c:strRef>
          </c:xVal>
          <c:yVal>
            <c:numRef>
              <c:f>('OD4.5'!$R$10,'OD4.5'!$R$19,'OD4.5'!$R$28,'OD4.5'!$R$37,'OD4.5'!$R$46,'OD4.5'!$R$55,'OD4.5'!$R$64,'OD4.5'!$R$73,'OD4.5'!$R$82,'OD4.5'!$R$91,'OD4.5'!$R$100,'OD4.5'!$R$109)</c:f>
              <c:numCache>
                <c:formatCode>0.00</c:formatCode>
                <c:ptCount val="12"/>
                <c:pt idx="0">
                  <c:v>1.9576249999999999</c:v>
                </c:pt>
                <c:pt idx="1">
                  <c:v>2.8855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80B-41BD-8557-22E9D57478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786712"/>
        <c:axId val="222781792"/>
      </c:scatterChart>
      <c:valAx>
        <c:axId val="222786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1">
                    <a:solidFill>
                      <a:schemeClr val="tx2"/>
                    </a:solidFill>
                  </a:rPr>
                  <a:t>Samples</a:t>
                </a:r>
              </a:p>
            </c:rich>
          </c:tx>
          <c:layout>
            <c:manualLayout>
              <c:xMode val="edge"/>
              <c:yMode val="edge"/>
              <c:x val="0.48240319186976754"/>
              <c:y val="0.889287560247359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25400" cap="flat" cmpd="sng" algn="ctr">
            <a:solidFill>
              <a:schemeClr val="tx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781792"/>
        <c:crosses val="autoZero"/>
        <c:crossBetween val="midCat"/>
      </c:valAx>
      <c:valAx>
        <c:axId val="222781792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1">
                    <a:solidFill>
                      <a:schemeClr val="tx2"/>
                    </a:solidFill>
                  </a:rPr>
                  <a:t>PLQE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in"/>
        <c:minorTickMark val="in"/>
        <c:tickLblPos val="nextTo"/>
        <c:spPr>
          <a:noFill/>
          <a:ln w="25400" cap="flat" cmpd="sng" algn="ctr">
            <a:solidFill>
              <a:schemeClr val="tx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786712"/>
        <c:crosses val="autoZero"/>
        <c:crossBetween val="midCat"/>
      </c:valAx>
      <c:spPr>
        <a:solidFill>
          <a:schemeClr val="bg1"/>
        </a:solidFill>
        <a:ln w="25400">
          <a:solidFill>
            <a:schemeClr val="tx2"/>
          </a:solidFill>
        </a:ln>
        <a:effectLst/>
      </c:spPr>
    </c:plotArea>
    <c:legend>
      <c:legendPos val="b"/>
      <c:layout>
        <c:manualLayout>
          <c:xMode val="edge"/>
          <c:yMode val="edge"/>
          <c:x val="0.37513216893141044"/>
          <c:y val="0.94422659766883088"/>
          <c:w val="0.25904463073756706"/>
          <c:h val="5.5773402331169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rgbClr val="FDFCF9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Power (mW)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Sheet1!$B$4:$B$24</c:f>
              <c:numCache>
                <c:formatCode>0.0</c:formatCode>
                <c:ptCount val="21"/>
                <c:pt idx="0">
                  <c:v>5</c:v>
                </c:pt>
                <c:pt idx="1">
                  <c:v>4</c:v>
                </c:pt>
                <c:pt idx="2">
                  <c:v>3.6</c:v>
                </c:pt>
                <c:pt idx="3">
                  <c:v>3.4</c:v>
                </c:pt>
                <c:pt idx="4">
                  <c:v>3.2</c:v>
                </c:pt>
                <c:pt idx="5">
                  <c:v>3</c:v>
                </c:pt>
                <c:pt idx="6">
                  <c:v>2.5</c:v>
                </c:pt>
                <c:pt idx="7">
                  <c:v>2.2999999999999998</c:v>
                </c:pt>
                <c:pt idx="8">
                  <c:v>2</c:v>
                </c:pt>
                <c:pt idx="9">
                  <c:v>1.6</c:v>
                </c:pt>
                <c:pt idx="10">
                  <c:v>1.6</c:v>
                </c:pt>
                <c:pt idx="11">
                  <c:v>1.4</c:v>
                </c:pt>
                <c:pt idx="12">
                  <c:v>1.2</c:v>
                </c:pt>
                <c:pt idx="13">
                  <c:v>1</c:v>
                </c:pt>
                <c:pt idx="14">
                  <c:v>0.9</c:v>
                </c:pt>
                <c:pt idx="15">
                  <c:v>0.7</c:v>
                </c:pt>
                <c:pt idx="16">
                  <c:v>0.5</c:v>
                </c:pt>
                <c:pt idx="17">
                  <c:v>0.4</c:v>
                </c:pt>
                <c:pt idx="18">
                  <c:v>0.3</c:v>
                </c:pt>
                <c:pt idx="19">
                  <c:v>0.2</c:v>
                </c:pt>
                <c:pt idx="20">
                  <c:v>0</c:v>
                </c:pt>
              </c:numCache>
            </c:numRef>
          </c:xVal>
          <c:yVal>
            <c:numRef>
              <c:f>Sheet1!$C$4:$C$24</c:f>
              <c:numCache>
                <c:formatCode>General</c:formatCode>
                <c:ptCount val="21"/>
                <c:pt idx="0">
                  <c:v>3.7499999999999999E-3</c:v>
                </c:pt>
                <c:pt idx="1">
                  <c:v>2.8530000000000001E-3</c:v>
                </c:pt>
                <c:pt idx="2">
                  <c:v>7.9000000000000008E-3</c:v>
                </c:pt>
                <c:pt idx="3">
                  <c:v>9.7099999999999999E-3</c:v>
                </c:pt>
                <c:pt idx="4">
                  <c:v>1.44E-2</c:v>
                </c:pt>
                <c:pt idx="5">
                  <c:v>3.2599999999999997E-2</c:v>
                </c:pt>
                <c:pt idx="6">
                  <c:v>0.13100000000000001</c:v>
                </c:pt>
                <c:pt idx="7">
                  <c:v>0.25600000000000001</c:v>
                </c:pt>
                <c:pt idx="8">
                  <c:v>0.47799999999999998</c:v>
                </c:pt>
                <c:pt idx="9">
                  <c:v>2.2400000000000002</c:v>
                </c:pt>
                <c:pt idx="10">
                  <c:v>1.98</c:v>
                </c:pt>
                <c:pt idx="11">
                  <c:v>3.91</c:v>
                </c:pt>
                <c:pt idx="12">
                  <c:v>7.12</c:v>
                </c:pt>
                <c:pt idx="13">
                  <c:v>11</c:v>
                </c:pt>
                <c:pt idx="14">
                  <c:v>11.9</c:v>
                </c:pt>
                <c:pt idx="15">
                  <c:v>22.2</c:v>
                </c:pt>
                <c:pt idx="16">
                  <c:v>34.6</c:v>
                </c:pt>
                <c:pt idx="18">
                  <c:v>68.099999999999994</c:v>
                </c:pt>
                <c:pt idx="19">
                  <c:v>83.9</c:v>
                </c:pt>
                <c:pt idx="20">
                  <c:v>127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0F-41A5-8A09-898D995A7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3384304"/>
        <c:axId val="573384960"/>
      </c:scatterChart>
      <c:valAx>
        <c:axId val="573384304"/>
        <c:scaling>
          <c:orientation val="minMax"/>
          <c:max val="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384960"/>
        <c:crosses val="autoZero"/>
        <c:crossBetween val="midCat"/>
      </c:valAx>
      <c:valAx>
        <c:axId val="5733849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384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Sheet1!$AC$4:$AC$16</c:f>
              <c:numCache>
                <c:formatCode>General</c:formatCode>
                <c:ptCount val="13"/>
                <c:pt idx="0">
                  <c:v>1.2</c:v>
                </c:pt>
                <c:pt idx="1">
                  <c:v>1.4</c:v>
                </c:pt>
                <c:pt idx="2">
                  <c:v>1.6</c:v>
                </c:pt>
                <c:pt idx="3">
                  <c:v>2</c:v>
                </c:pt>
                <c:pt idx="5">
                  <c:v>2.2999999999999998</c:v>
                </c:pt>
                <c:pt idx="6">
                  <c:v>2.5</c:v>
                </c:pt>
                <c:pt idx="7">
                  <c:v>3</c:v>
                </c:pt>
                <c:pt idx="8">
                  <c:v>3.4</c:v>
                </c:pt>
                <c:pt idx="9">
                  <c:v>3.6</c:v>
                </c:pt>
                <c:pt idx="11">
                  <c:v>4</c:v>
                </c:pt>
                <c:pt idx="12">
                  <c:v>4.5</c:v>
                </c:pt>
              </c:numCache>
            </c:numRef>
          </c:xVal>
          <c:yVal>
            <c:numRef>
              <c:f>Sheet1!$AD$4:$AD$16</c:f>
              <c:numCache>
                <c:formatCode>General</c:formatCode>
                <c:ptCount val="13"/>
                <c:pt idx="0">
                  <c:v>29.087133580536907</c:v>
                </c:pt>
                <c:pt idx="1">
                  <c:v>18.352740562516225</c:v>
                </c:pt>
                <c:pt idx="2">
                  <c:v>11.579796449259156</c:v>
                </c:pt>
                <c:pt idx="3">
                  <c:v>4.6100000000000003</c:v>
                </c:pt>
                <c:pt idx="5">
                  <c:v>2.3104731470217246</c:v>
                </c:pt>
                <c:pt idx="6">
                  <c:v>1.4578100013376216</c:v>
                </c:pt>
                <c:pt idx="7">
                  <c:v>0.46100000000000002</c:v>
                </c:pt>
                <c:pt idx="8">
                  <c:v>0.18352740562516215</c:v>
                </c:pt>
                <c:pt idx="9">
                  <c:v>0.11579796449259153</c:v>
                </c:pt>
                <c:pt idx="11">
                  <c:v>4.6100000000000002E-2</c:v>
                </c:pt>
                <c:pt idx="12">
                  <c:v>1.4578100013376208E-2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8C-47F3-9078-6D1CCDA1777E}"/>
            </c:ext>
          </c:extLst>
        </c:ser>
        <c:ser>
          <c:idx val="1"/>
          <c:order val="1"/>
          <c:tx>
            <c:v>Measured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Sheet1!$B$4:$B$17</c:f>
              <c:numCache>
                <c:formatCode>0.0</c:formatCode>
                <c:ptCount val="14"/>
                <c:pt idx="0">
                  <c:v>5</c:v>
                </c:pt>
                <c:pt idx="1">
                  <c:v>4</c:v>
                </c:pt>
                <c:pt idx="2">
                  <c:v>3.6</c:v>
                </c:pt>
                <c:pt idx="3">
                  <c:v>3.4</c:v>
                </c:pt>
                <c:pt idx="4">
                  <c:v>3.2</c:v>
                </c:pt>
                <c:pt idx="5">
                  <c:v>3</c:v>
                </c:pt>
                <c:pt idx="6">
                  <c:v>2.5</c:v>
                </c:pt>
                <c:pt idx="7">
                  <c:v>2.2999999999999998</c:v>
                </c:pt>
                <c:pt idx="8">
                  <c:v>2</c:v>
                </c:pt>
                <c:pt idx="9">
                  <c:v>1.6</c:v>
                </c:pt>
                <c:pt idx="10">
                  <c:v>1.6</c:v>
                </c:pt>
                <c:pt idx="11">
                  <c:v>1.4</c:v>
                </c:pt>
                <c:pt idx="12">
                  <c:v>1.2</c:v>
                </c:pt>
                <c:pt idx="13">
                  <c:v>1</c:v>
                </c:pt>
              </c:numCache>
            </c:numRef>
          </c:xVal>
          <c:yVal>
            <c:numRef>
              <c:f>Sheet1!$C$4:$C$17</c:f>
              <c:numCache>
                <c:formatCode>General</c:formatCode>
                <c:ptCount val="14"/>
                <c:pt idx="0">
                  <c:v>3.7499999999999999E-3</c:v>
                </c:pt>
                <c:pt idx="1">
                  <c:v>2.8530000000000001E-3</c:v>
                </c:pt>
                <c:pt idx="2">
                  <c:v>7.9000000000000008E-3</c:v>
                </c:pt>
                <c:pt idx="3">
                  <c:v>9.7099999999999999E-3</c:v>
                </c:pt>
                <c:pt idx="4">
                  <c:v>1.44E-2</c:v>
                </c:pt>
                <c:pt idx="5">
                  <c:v>3.2599999999999997E-2</c:v>
                </c:pt>
                <c:pt idx="6">
                  <c:v>0.13100000000000001</c:v>
                </c:pt>
                <c:pt idx="7">
                  <c:v>0.25600000000000001</c:v>
                </c:pt>
                <c:pt idx="8">
                  <c:v>0.47799999999999998</c:v>
                </c:pt>
                <c:pt idx="9">
                  <c:v>2.2400000000000002</c:v>
                </c:pt>
                <c:pt idx="10">
                  <c:v>1.98</c:v>
                </c:pt>
                <c:pt idx="11">
                  <c:v>3.91</c:v>
                </c:pt>
                <c:pt idx="12">
                  <c:v>7.12</c:v>
                </c:pt>
                <c:pt idx="13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8C-47F3-9078-6D1CCDA17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449360"/>
        <c:axId val="119446080"/>
      </c:scatterChart>
      <c:valAx>
        <c:axId val="119449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446080"/>
        <c:crosses val="autoZero"/>
        <c:crossBetween val="midCat"/>
      </c:valAx>
      <c:valAx>
        <c:axId val="119446080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449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PEA_SC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15875">
                <a:noFill/>
              </a:ln>
              <a:effectLst/>
            </c:spPr>
          </c:marker>
          <c:xVal>
            <c:numRef>
              <c:f>Sheet1!$C$4:$C$23</c:f>
              <c:numCache>
                <c:formatCode>General</c:formatCode>
                <c:ptCount val="20"/>
                <c:pt idx="0">
                  <c:v>3.7499999999999999E-3</c:v>
                </c:pt>
                <c:pt idx="1">
                  <c:v>2.8530000000000001E-3</c:v>
                </c:pt>
                <c:pt idx="2">
                  <c:v>7.9000000000000008E-3</c:v>
                </c:pt>
                <c:pt idx="3">
                  <c:v>9.7099999999999999E-3</c:v>
                </c:pt>
                <c:pt idx="4">
                  <c:v>1.44E-2</c:v>
                </c:pt>
                <c:pt idx="5">
                  <c:v>3.2599999999999997E-2</c:v>
                </c:pt>
                <c:pt idx="6">
                  <c:v>0.13100000000000001</c:v>
                </c:pt>
                <c:pt idx="7">
                  <c:v>0.25600000000000001</c:v>
                </c:pt>
                <c:pt idx="8">
                  <c:v>0.47799999999999998</c:v>
                </c:pt>
                <c:pt idx="9">
                  <c:v>2.2400000000000002</c:v>
                </c:pt>
                <c:pt idx="10">
                  <c:v>1.98</c:v>
                </c:pt>
                <c:pt idx="11">
                  <c:v>3.91</c:v>
                </c:pt>
                <c:pt idx="12">
                  <c:v>7.12</c:v>
                </c:pt>
                <c:pt idx="13">
                  <c:v>11</c:v>
                </c:pt>
                <c:pt idx="14">
                  <c:v>11.9</c:v>
                </c:pt>
                <c:pt idx="15">
                  <c:v>22.2</c:v>
                </c:pt>
                <c:pt idx="16">
                  <c:v>34.6</c:v>
                </c:pt>
                <c:pt idx="18">
                  <c:v>68.099999999999994</c:v>
                </c:pt>
                <c:pt idx="19">
                  <c:v>83.9</c:v>
                </c:pt>
              </c:numCache>
            </c:numRef>
          </c:xVal>
          <c:yVal>
            <c:numRef>
              <c:f>Sheet1!$Y$4:$Y$23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">
                  <c:v>0.9518333333333332</c:v>
                </c:pt>
                <c:pt idx="4" formatCode="0.00">
                  <c:v>0.83600000000000008</c:v>
                </c:pt>
                <c:pt idx="5" formatCode="0.00">
                  <c:v>0.81850000000000001</c:v>
                </c:pt>
                <c:pt idx="6" formatCode="0.00">
                  <c:v>0.82758333333333345</c:v>
                </c:pt>
                <c:pt idx="7" formatCode="0.00">
                  <c:v>0.8892500000000001</c:v>
                </c:pt>
                <c:pt idx="8" formatCode="0.00">
                  <c:v>0.86324999999999996</c:v>
                </c:pt>
                <c:pt idx="9" formatCode="0.00">
                  <c:v>0.96208333333333318</c:v>
                </c:pt>
                <c:pt idx="11" formatCode="0.00">
                  <c:v>1.0630833333333334</c:v>
                </c:pt>
                <c:pt idx="12" formatCode="0.00">
                  <c:v>0.99766666666666648</c:v>
                </c:pt>
                <c:pt idx="13" formatCode="0.00">
                  <c:v>1.2060833333333332</c:v>
                </c:pt>
                <c:pt idx="14" formatCode="0.00">
                  <c:v>1.1204166666666666</c:v>
                </c:pt>
                <c:pt idx="15" formatCode="0.00">
                  <c:v>1.1785833333333333</c:v>
                </c:pt>
                <c:pt idx="16" formatCode="0.00">
                  <c:v>1.1305000000000001</c:v>
                </c:pt>
                <c:pt idx="17" formatCode="0.00">
                  <c:v>0</c:v>
                </c:pt>
                <c:pt idx="18" formatCode="0.00">
                  <c:v>1.1468333333333334</c:v>
                </c:pt>
                <c:pt idx="19" formatCode="0.00">
                  <c:v>1.1487499999999997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E4-45C9-BF79-6984D6A1072E}"/>
            </c:ext>
          </c:extLst>
        </c:ser>
        <c:ser>
          <c:idx val="1"/>
          <c:order val="1"/>
          <c:tx>
            <c:v>PEA_TF</c:v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15875">
                <a:noFill/>
              </a:ln>
              <a:effectLst/>
            </c:spPr>
          </c:marker>
          <c:xVal>
            <c:numRef>
              <c:f>Sheet1!$C$4:$C$23</c:f>
              <c:numCache>
                <c:formatCode>General</c:formatCode>
                <c:ptCount val="20"/>
                <c:pt idx="0">
                  <c:v>3.7499999999999999E-3</c:v>
                </c:pt>
                <c:pt idx="1">
                  <c:v>2.8530000000000001E-3</c:v>
                </c:pt>
                <c:pt idx="2">
                  <c:v>7.9000000000000008E-3</c:v>
                </c:pt>
                <c:pt idx="3">
                  <c:v>9.7099999999999999E-3</c:v>
                </c:pt>
                <c:pt idx="4">
                  <c:v>1.44E-2</c:v>
                </c:pt>
                <c:pt idx="5">
                  <c:v>3.2599999999999997E-2</c:v>
                </c:pt>
                <c:pt idx="6">
                  <c:v>0.13100000000000001</c:v>
                </c:pt>
                <c:pt idx="7">
                  <c:v>0.25600000000000001</c:v>
                </c:pt>
                <c:pt idx="8">
                  <c:v>0.47799999999999998</c:v>
                </c:pt>
                <c:pt idx="9">
                  <c:v>2.2400000000000002</c:v>
                </c:pt>
                <c:pt idx="10">
                  <c:v>1.98</c:v>
                </c:pt>
                <c:pt idx="11">
                  <c:v>3.91</c:v>
                </c:pt>
                <c:pt idx="12">
                  <c:v>7.12</c:v>
                </c:pt>
                <c:pt idx="13">
                  <c:v>11</c:v>
                </c:pt>
                <c:pt idx="14">
                  <c:v>11.9</c:v>
                </c:pt>
                <c:pt idx="15">
                  <c:v>22.2</c:v>
                </c:pt>
                <c:pt idx="16">
                  <c:v>34.6</c:v>
                </c:pt>
                <c:pt idx="18">
                  <c:v>68.099999999999994</c:v>
                </c:pt>
                <c:pt idx="19">
                  <c:v>83.9</c:v>
                </c:pt>
              </c:numCache>
            </c:numRef>
          </c:xVal>
          <c:yVal>
            <c:numRef>
              <c:f>Sheet1!$Z$4:$Z$23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">
                  <c:v>0.9</c:v>
                </c:pt>
                <c:pt idx="4" formatCode="0.00">
                  <c:v>0.84575</c:v>
                </c:pt>
                <c:pt idx="5" formatCode="0.00">
                  <c:v>0.80399999999999994</c:v>
                </c:pt>
                <c:pt idx="6" formatCode="0.00">
                  <c:v>0.82250000000000001</c:v>
                </c:pt>
                <c:pt idx="7" formatCode="0.00">
                  <c:v>0.84200000000000008</c:v>
                </c:pt>
                <c:pt idx="8" formatCode="0.00">
                  <c:v>0.85650000000000004</c:v>
                </c:pt>
                <c:pt idx="9" formatCode="0.00">
                  <c:v>0.96762499999999996</c:v>
                </c:pt>
                <c:pt idx="11" formatCode="0.00">
                  <c:v>0.97799999999999998</c:v>
                </c:pt>
                <c:pt idx="12" formatCode="0.00">
                  <c:v>0.98624999999999996</c:v>
                </c:pt>
                <c:pt idx="13" formatCode="0.00">
                  <c:v>1.0902499999999999</c:v>
                </c:pt>
                <c:pt idx="14" formatCode="0.00">
                  <c:v>0.97537499999999999</c:v>
                </c:pt>
                <c:pt idx="15" formatCode="0.00">
                  <c:v>1.095375</c:v>
                </c:pt>
                <c:pt idx="16" formatCode="0.00">
                  <c:v>0.99512500000000004</c:v>
                </c:pt>
                <c:pt idx="17" formatCode="0.00">
                  <c:v>0</c:v>
                </c:pt>
                <c:pt idx="18" formatCode="0.00">
                  <c:v>0.94837499999999997</c:v>
                </c:pt>
                <c:pt idx="19" formatCode="0.00">
                  <c:v>0.980375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E4-45C9-BF79-6984D6A1072E}"/>
            </c:ext>
          </c:extLst>
        </c:ser>
        <c:ser>
          <c:idx val="2"/>
          <c:order val="2"/>
          <c:tx>
            <c:v>Average</c:v>
          </c:tx>
          <c:spPr>
            <a:ln w="19050" cap="rnd">
              <a:solidFill>
                <a:schemeClr val="accent3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 w="15875">
                <a:noFill/>
              </a:ln>
              <a:effectLst/>
            </c:spPr>
          </c:marker>
          <c:xVal>
            <c:numRef>
              <c:f>Sheet1!$C$4:$C$23</c:f>
              <c:numCache>
                <c:formatCode>General</c:formatCode>
                <c:ptCount val="20"/>
                <c:pt idx="0">
                  <c:v>3.7499999999999999E-3</c:v>
                </c:pt>
                <c:pt idx="1">
                  <c:v>2.8530000000000001E-3</c:v>
                </c:pt>
                <c:pt idx="2">
                  <c:v>7.9000000000000008E-3</c:v>
                </c:pt>
                <c:pt idx="3">
                  <c:v>9.7099999999999999E-3</c:v>
                </c:pt>
                <c:pt idx="4">
                  <c:v>1.44E-2</c:v>
                </c:pt>
                <c:pt idx="5">
                  <c:v>3.2599999999999997E-2</c:v>
                </c:pt>
                <c:pt idx="6">
                  <c:v>0.13100000000000001</c:v>
                </c:pt>
                <c:pt idx="7">
                  <c:v>0.25600000000000001</c:v>
                </c:pt>
                <c:pt idx="8">
                  <c:v>0.47799999999999998</c:v>
                </c:pt>
                <c:pt idx="9">
                  <c:v>2.2400000000000002</c:v>
                </c:pt>
                <c:pt idx="10">
                  <c:v>1.98</c:v>
                </c:pt>
                <c:pt idx="11">
                  <c:v>3.91</c:v>
                </c:pt>
                <c:pt idx="12">
                  <c:v>7.12</c:v>
                </c:pt>
                <c:pt idx="13">
                  <c:v>11</c:v>
                </c:pt>
                <c:pt idx="14">
                  <c:v>11.9</c:v>
                </c:pt>
                <c:pt idx="15">
                  <c:v>22.2</c:v>
                </c:pt>
                <c:pt idx="16">
                  <c:v>34.6</c:v>
                </c:pt>
                <c:pt idx="18">
                  <c:v>68.099999999999994</c:v>
                </c:pt>
                <c:pt idx="19">
                  <c:v>83.9</c:v>
                </c:pt>
              </c:numCache>
            </c:numRef>
          </c:xVal>
          <c:yVal>
            <c:numRef>
              <c:f>Sheet1!$AA$4:$AA$23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">
                  <c:v>0.93455555555555547</c:v>
                </c:pt>
                <c:pt idx="4" formatCode="0.00">
                  <c:v>0.84087499999999993</c:v>
                </c:pt>
                <c:pt idx="5" formatCode="0.00">
                  <c:v>0.81125000000000003</c:v>
                </c:pt>
                <c:pt idx="6" formatCode="0.00">
                  <c:v>0.82555000000000012</c:v>
                </c:pt>
                <c:pt idx="7" formatCode="0.00">
                  <c:v>0.87034999999999996</c:v>
                </c:pt>
                <c:pt idx="8" formatCode="0.00">
                  <c:v>0.86054999999999993</c:v>
                </c:pt>
                <c:pt idx="9" formatCode="0.00">
                  <c:v>0.96429999999999971</c:v>
                </c:pt>
                <c:pt idx="11" formatCode="0.00">
                  <c:v>1.02905</c:v>
                </c:pt>
                <c:pt idx="12" formatCode="0.00">
                  <c:v>0.99310000000000009</c:v>
                </c:pt>
                <c:pt idx="13" formatCode="0.00">
                  <c:v>1.1597500000000001</c:v>
                </c:pt>
                <c:pt idx="14" formatCode="0.00">
                  <c:v>1.0623999999999998</c:v>
                </c:pt>
                <c:pt idx="15" formatCode="0.00">
                  <c:v>1.1453000000000002</c:v>
                </c:pt>
                <c:pt idx="16" formatCode="0.00">
                  <c:v>1.0763500000000001</c:v>
                </c:pt>
                <c:pt idx="17" formatCode="0.00">
                  <c:v>0</c:v>
                </c:pt>
                <c:pt idx="18" formatCode="0.00">
                  <c:v>1.0674500000000002</c:v>
                </c:pt>
                <c:pt idx="19" formatCode="0.00">
                  <c:v>1.0813999999999997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AE4-45C9-BF79-6984D6A10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262344"/>
        <c:axId val="581257752"/>
      </c:scatterChart>
      <c:valAx>
        <c:axId val="581262344"/>
        <c:scaling>
          <c:logBase val="10"/>
          <c:orientation val="minMax"/>
          <c:max val="100"/>
          <c:min val="1.0000000000000002E-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257752"/>
        <c:crosses val="autoZero"/>
        <c:crossBetween val="midCat"/>
      </c:valAx>
      <c:valAx>
        <c:axId val="581257752"/>
        <c:scaling>
          <c:orientation val="minMax"/>
          <c:max val="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262344"/>
        <c:crossesAt val="1.0000000000000004E-5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175933</xdr:colOff>
      <xdr:row>7</xdr:row>
      <xdr:rowOff>153519</xdr:rowOff>
    </xdr:from>
    <xdr:ext cx="2244537" cy="5218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E9B1AD1-07CB-4784-B2A8-8299C5677A16}"/>
                </a:ext>
              </a:extLst>
            </xdr:cNvPr>
            <xdr:cNvSpPr txBox="1"/>
          </xdr:nvSpPr>
          <xdr:spPr>
            <a:xfrm>
              <a:off x="2607609" y="5879725"/>
              <a:ext cx="2244537" cy="5218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𝑃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𝜆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𝑓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sSup>
                          <m:sSup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𝑑𝑖𝑎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2</m:t>
                                    </m:r>
                                  </m:den>
                                </m:f>
                              </m:e>
                            </m:d>
                          </m:e>
                          <m:sup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𝜋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𝑐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h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p>
                      <m:sSupPr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</m:t>
                        </m:r>
                      </m:e>
                      <m:sup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𝑂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</m:sup>
                    </m:sSup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E9B1AD1-07CB-4784-B2A8-8299C5677A16}"/>
                </a:ext>
              </a:extLst>
            </xdr:cNvPr>
            <xdr:cNvSpPr txBox="1"/>
          </xdr:nvSpPr>
          <xdr:spPr>
            <a:xfrm>
              <a:off x="2607609" y="5879725"/>
              <a:ext cx="2244537" cy="5218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𝐹=  (𝑃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∙𝜆)/(</a:t>
              </a:r>
              <a:r>
                <a:rPr lang="en-GB" sz="1100" b="0" i="0">
                  <a:latin typeface="Cambria Math" panose="02040503050406030204" pitchFamily="18" charset="0"/>
                </a:rPr>
                <a:t>𝑓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∙(𝑑𝑖𝑎/2)^2∙𝜋∙𝑐∙ℎ)∙〖10〗^(−𝑂.𝐷.)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23</xdr:col>
      <xdr:colOff>153520</xdr:colOff>
      <xdr:row>14</xdr:row>
      <xdr:rowOff>41462</xdr:rowOff>
    </xdr:from>
    <xdr:ext cx="74456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1229C2D0-A363-4A25-85E5-85284C7DAC76}"/>
                </a:ext>
              </a:extLst>
            </xdr:cNvPr>
            <xdr:cNvSpPr txBox="1"/>
          </xdr:nvSpPr>
          <xdr:spPr>
            <a:xfrm>
              <a:off x="2585196" y="7302874"/>
              <a:ext cx="74456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𝐸𝑥𝑐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. =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1229C2D0-A363-4A25-85E5-85284C7DAC76}"/>
                </a:ext>
              </a:extLst>
            </xdr:cNvPr>
            <xdr:cNvSpPr txBox="1"/>
          </xdr:nvSpPr>
          <xdr:spPr>
            <a:xfrm>
              <a:off x="2585196" y="7302874"/>
              <a:ext cx="74456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𝐸𝑥𝑐. =𝐹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∙𝛼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23</xdr:col>
      <xdr:colOff>254374</xdr:colOff>
      <xdr:row>10</xdr:row>
      <xdr:rowOff>164726</xdr:rowOff>
    </xdr:from>
    <xdr:ext cx="653705" cy="3213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E52F7AA4-383B-4EE5-9D8F-ECE1846E976B}"/>
                </a:ext>
              </a:extLst>
            </xdr:cNvPr>
            <xdr:cNvSpPr txBox="1"/>
          </xdr:nvSpPr>
          <xdr:spPr>
            <a:xfrm>
              <a:off x="2686050" y="6529667"/>
              <a:ext cx="653705" cy="321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</m:e>
                      <m:sub>
                        <m: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𝜆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𝐴𝑏𝑠</m:t>
                            </m:r>
                          </m:e>
                          <m: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𝜆</m:t>
                            </m:r>
                          </m:sub>
                        </m:sSub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den>
                    </m:f>
                  </m:oMath>
                </m:oMathPara>
              </a14:m>
              <a:endParaRPr lang="en-GB" sz="12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E52F7AA4-383B-4EE5-9D8F-ECE1846E976B}"/>
                </a:ext>
              </a:extLst>
            </xdr:cNvPr>
            <xdr:cNvSpPr txBox="1"/>
          </xdr:nvSpPr>
          <xdr:spPr>
            <a:xfrm>
              <a:off x="2686050" y="6529667"/>
              <a:ext cx="653705" cy="321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𝛼_𝜆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=〖𝐴𝑏𝑠〗_𝜆/𝑑</a:t>
              </a:r>
              <a:endParaRPr lang="en-GB" sz="1200"/>
            </a:p>
          </xdr:txBody>
        </xdr:sp>
      </mc:Fallback>
    </mc:AlternateContent>
    <xdr:clientData/>
  </xdr:oneCellAnchor>
  <xdr:twoCellAnchor>
    <xdr:from>
      <xdr:col>1</xdr:col>
      <xdr:colOff>238125</xdr:colOff>
      <xdr:row>22</xdr:row>
      <xdr:rowOff>120693</xdr:rowOff>
    </xdr:from>
    <xdr:to>
      <xdr:col>11</xdr:col>
      <xdr:colOff>595313</xdr:colOff>
      <xdr:row>45</xdr:row>
      <xdr:rowOff>178594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285749</xdr:colOff>
      <xdr:row>24</xdr:row>
      <xdr:rowOff>57149</xdr:rowOff>
    </xdr:from>
    <xdr:to>
      <xdr:col>6</xdr:col>
      <xdr:colOff>333374</xdr:colOff>
      <xdr:row>42</xdr:row>
      <xdr:rowOff>142874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333375</xdr:colOff>
      <xdr:row>23</xdr:row>
      <xdr:rowOff>0</xdr:rowOff>
    </xdr:from>
    <xdr:to>
      <xdr:col>36</xdr:col>
      <xdr:colOff>28575</xdr:colOff>
      <xdr:row>37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295275</xdr:colOff>
      <xdr:row>23</xdr:row>
      <xdr:rowOff>47625</xdr:rowOff>
    </xdr:from>
    <xdr:to>
      <xdr:col>14</xdr:col>
      <xdr:colOff>581025</xdr:colOff>
      <xdr:row>43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Y791"/>
  <sheetViews>
    <sheetView zoomScale="96" zoomScaleNormal="96" workbookViewId="0">
      <selection activeCell="M10" sqref="M10"/>
    </sheetView>
  </sheetViews>
  <sheetFormatPr defaultRowHeight="15" x14ac:dyDescent="0.25"/>
  <cols>
    <col min="1" max="1" width="2.7109375" style="54" customWidth="1"/>
    <col min="2" max="2" width="5.28515625" style="54" customWidth="1"/>
    <col min="3" max="3" width="16.28515625" style="4" bestFit="1" customWidth="1"/>
    <col min="4" max="4" width="12.28515625" style="4" bestFit="1" customWidth="1"/>
    <col min="5" max="5" width="12.42578125" style="4" bestFit="1" customWidth="1"/>
    <col min="6" max="6" width="15" style="4" bestFit="1" customWidth="1"/>
    <col min="7" max="7" width="15.5703125" style="6" bestFit="1" customWidth="1"/>
    <col min="8" max="9" width="9.28515625" style="7" customWidth="1"/>
    <col min="10" max="10" width="11.28515625" style="7" customWidth="1"/>
    <col min="11" max="11" width="10.5703125" style="7" customWidth="1"/>
    <col min="12" max="12" width="10.140625" style="4" customWidth="1"/>
    <col min="13" max="13" width="16.85546875" style="4" bestFit="1" customWidth="1"/>
    <col min="14" max="14" width="12.28515625" style="4" bestFit="1" customWidth="1"/>
    <col min="15" max="15" width="16.7109375" style="4" bestFit="1" customWidth="1"/>
    <col min="16" max="16" width="14.85546875" style="4" customWidth="1"/>
    <col min="17" max="17" width="9" style="4" customWidth="1"/>
    <col min="18" max="18" width="11.85546875" style="2" customWidth="1"/>
    <col min="19" max="19" width="12.28515625" style="4" customWidth="1"/>
    <col min="20" max="20" width="9.42578125" style="4" customWidth="1"/>
    <col min="21" max="21" width="25.85546875" style="54" bestFit="1" customWidth="1"/>
    <col min="22" max="22" width="21" style="54" bestFit="1" customWidth="1"/>
    <col min="23" max="23" width="10.28515625" style="56" customWidth="1"/>
    <col min="24" max="24" width="10.5703125" style="56" bestFit="1" customWidth="1"/>
    <col min="25" max="25" width="10.42578125" style="56" bestFit="1" customWidth="1"/>
    <col min="26" max="26" width="7.85546875" style="56" bestFit="1" customWidth="1"/>
    <col min="27" max="27" width="9.28515625" style="56" bestFit="1" customWidth="1"/>
    <col min="28" max="28" width="12.5703125" style="56" bestFit="1" customWidth="1"/>
    <col min="29" max="29" width="13.85546875" style="58" bestFit="1" customWidth="1"/>
    <col min="30" max="36" width="9.140625" style="54"/>
    <col min="37" max="37" width="14.28515625" style="54" customWidth="1"/>
    <col min="38" max="77" width="9.140625" style="54"/>
    <col min="78" max="16384" width="9.140625" style="4"/>
  </cols>
  <sheetData>
    <row r="1" spans="3:35" s="54" customFormat="1" ht="15.75" thickBot="1" x14ac:dyDescent="0.3">
      <c r="G1" s="56"/>
      <c r="H1" s="56"/>
      <c r="I1" s="56"/>
      <c r="J1" s="56"/>
      <c r="K1" s="56"/>
      <c r="R1" s="58"/>
      <c r="W1" s="56"/>
      <c r="X1" s="56"/>
      <c r="Y1" s="56"/>
      <c r="Z1" s="56"/>
      <c r="AA1" s="56"/>
      <c r="AB1" s="56"/>
      <c r="AC1" s="58"/>
    </row>
    <row r="2" spans="3:35" ht="15" customHeight="1" x14ac:dyDescent="0.25">
      <c r="C2" s="180" t="s">
        <v>10</v>
      </c>
      <c r="D2" s="168">
        <v>44120</v>
      </c>
      <c r="E2" s="168"/>
      <c r="F2" s="168"/>
      <c r="G2" s="155" t="s">
        <v>11</v>
      </c>
      <c r="H2" s="166" t="s">
        <v>71</v>
      </c>
      <c r="I2" s="166"/>
      <c r="J2" s="166"/>
      <c r="K2" s="166"/>
      <c r="L2" s="166"/>
      <c r="M2" s="166"/>
      <c r="N2" s="155" t="s">
        <v>12</v>
      </c>
      <c r="O2" s="166" t="s">
        <v>70</v>
      </c>
      <c r="P2" s="172" t="s">
        <v>13</v>
      </c>
      <c r="Q2" s="170" t="s">
        <v>71</v>
      </c>
      <c r="R2" s="170"/>
      <c r="S2" s="170"/>
      <c r="T2" s="170"/>
    </row>
    <row r="3" spans="3:35" ht="15" customHeight="1" thickBot="1" x14ac:dyDescent="0.3">
      <c r="C3" s="181"/>
      <c r="D3" s="169"/>
      <c r="E3" s="169"/>
      <c r="F3" s="169"/>
      <c r="G3" s="156"/>
      <c r="H3" s="167"/>
      <c r="I3" s="167"/>
      <c r="J3" s="167"/>
      <c r="K3" s="167"/>
      <c r="L3" s="167"/>
      <c r="M3" s="167"/>
      <c r="N3" s="156"/>
      <c r="O3" s="167"/>
      <c r="P3" s="173"/>
      <c r="Q3" s="171"/>
      <c r="R3" s="171"/>
      <c r="S3" s="171"/>
      <c r="T3" s="171"/>
    </row>
    <row r="4" spans="3:35" s="54" customFormat="1" x14ac:dyDescent="0.25">
      <c r="G4" s="56"/>
      <c r="H4" s="56"/>
      <c r="I4" s="56"/>
      <c r="J4" s="56"/>
      <c r="K4" s="56"/>
      <c r="R4" s="58"/>
      <c r="W4" s="56"/>
      <c r="X4" s="56"/>
      <c r="Y4" s="56"/>
      <c r="Z4" s="56"/>
      <c r="AA4" s="56"/>
      <c r="AB4" s="56"/>
      <c r="AC4" s="58"/>
    </row>
    <row r="5" spans="3:35" s="54" customFormat="1" x14ac:dyDescent="0.25">
      <c r="G5" s="56"/>
      <c r="H5" s="56"/>
      <c r="I5" s="56"/>
      <c r="J5" s="56"/>
      <c r="K5" s="56"/>
      <c r="R5" s="58"/>
      <c r="W5" s="56"/>
      <c r="X5" s="56"/>
      <c r="Y5" s="56"/>
      <c r="Z5" s="56"/>
      <c r="AA5" s="56"/>
      <c r="AB5" s="56"/>
      <c r="AC5" s="58"/>
    </row>
    <row r="6" spans="3:35" s="54" customFormat="1" ht="15.75" thickBot="1" x14ac:dyDescent="0.3">
      <c r="G6" s="56"/>
      <c r="H6" s="56"/>
      <c r="I6" s="56"/>
      <c r="J6" s="56"/>
      <c r="K6" s="56"/>
      <c r="R6" s="58"/>
      <c r="W6" s="56"/>
      <c r="X6" s="56"/>
      <c r="Y6" s="56"/>
      <c r="Z6" s="56"/>
      <c r="AA6" s="56"/>
      <c r="AB6" s="56"/>
      <c r="AC6" s="58"/>
    </row>
    <row r="7" spans="3:35" ht="19.5" thickBot="1" x14ac:dyDescent="0.3">
      <c r="C7" s="161" t="s">
        <v>4</v>
      </c>
      <c r="D7" s="162"/>
      <c r="E7" s="162"/>
      <c r="F7" s="162"/>
      <c r="G7" s="162"/>
      <c r="H7" s="163"/>
      <c r="I7" s="99"/>
      <c r="J7" s="161" t="s">
        <v>67</v>
      </c>
      <c r="K7" s="163"/>
      <c r="L7" s="54"/>
      <c r="M7" s="161" t="s">
        <v>37</v>
      </c>
      <c r="N7" s="162"/>
      <c r="O7" s="162"/>
      <c r="P7" s="162"/>
      <c r="Q7" s="162"/>
      <c r="R7" s="162"/>
      <c r="S7" s="162"/>
      <c r="T7" s="163"/>
      <c r="V7" s="161" t="s">
        <v>9</v>
      </c>
      <c r="W7" s="162"/>
      <c r="X7" s="162"/>
      <c r="Y7" s="162"/>
      <c r="Z7" s="162"/>
      <c r="AA7" s="163"/>
      <c r="AB7" s="54"/>
      <c r="AC7" s="54"/>
    </row>
    <row r="8" spans="3:35" x14ac:dyDescent="0.25">
      <c r="C8" s="41" t="s">
        <v>29</v>
      </c>
      <c r="D8" s="15">
        <v>532</v>
      </c>
      <c r="E8" s="24" t="s">
        <v>0</v>
      </c>
      <c r="F8" s="25" t="s">
        <v>2</v>
      </c>
      <c r="G8" s="26"/>
      <c r="H8" s="27"/>
      <c r="I8" s="98"/>
      <c r="J8" s="140"/>
      <c r="K8" s="19"/>
      <c r="L8" s="54"/>
      <c r="M8" s="178" t="s">
        <v>38</v>
      </c>
      <c r="N8" s="157" t="s">
        <v>39</v>
      </c>
      <c r="O8" s="157" t="s">
        <v>40</v>
      </c>
      <c r="P8" s="157" t="s">
        <v>43</v>
      </c>
      <c r="Q8" s="159"/>
      <c r="R8" s="157" t="s">
        <v>41</v>
      </c>
      <c r="S8" s="174" t="s">
        <v>42</v>
      </c>
      <c r="T8" s="176"/>
      <c r="V8" s="31"/>
      <c r="W8" s="45"/>
      <c r="X8" s="37"/>
      <c r="Y8" s="12"/>
      <c r="Z8" s="12"/>
      <c r="AA8" s="18"/>
      <c r="AB8" s="54"/>
      <c r="AC8" s="54"/>
    </row>
    <row r="9" spans="3:35" ht="17.25" x14ac:dyDescent="0.25">
      <c r="C9" s="40" t="s">
        <v>33</v>
      </c>
      <c r="D9" s="14" t="s">
        <v>70</v>
      </c>
      <c r="E9" s="28" t="s">
        <v>34</v>
      </c>
      <c r="F9" s="29" t="s">
        <v>2</v>
      </c>
      <c r="G9" s="12"/>
      <c r="H9" s="18"/>
      <c r="I9" s="60"/>
      <c r="J9" s="31" t="s">
        <v>68</v>
      </c>
      <c r="K9" s="18"/>
      <c r="L9" s="54"/>
      <c r="M9" s="179"/>
      <c r="N9" s="158"/>
      <c r="O9" s="158"/>
      <c r="P9" s="158"/>
      <c r="Q9" s="160"/>
      <c r="R9" s="158"/>
      <c r="S9" s="175"/>
      <c r="T9" s="177"/>
      <c r="V9" s="164" t="s">
        <v>6</v>
      </c>
      <c r="W9" s="165"/>
      <c r="X9" s="12"/>
      <c r="Y9" s="12"/>
      <c r="Z9" s="12"/>
      <c r="AA9" s="18"/>
      <c r="AB9" s="65"/>
      <c r="AC9" s="63"/>
    </row>
    <row r="10" spans="3:35" x14ac:dyDescent="0.25">
      <c r="C10" s="40" t="s">
        <v>30</v>
      </c>
      <c r="D10" s="14">
        <v>100</v>
      </c>
      <c r="E10" s="28" t="s">
        <v>53</v>
      </c>
      <c r="F10" s="29" t="s">
        <v>2</v>
      </c>
      <c r="G10" s="17" t="s">
        <v>3</v>
      </c>
      <c r="H10" s="18"/>
      <c r="I10" s="60"/>
      <c r="J10" s="31"/>
      <c r="K10" s="18"/>
      <c r="L10" s="54"/>
      <c r="M10" s="100" t="s">
        <v>69</v>
      </c>
      <c r="N10" s="104" t="s">
        <v>45</v>
      </c>
      <c r="O10" s="9" t="s">
        <v>47</v>
      </c>
      <c r="P10" s="125">
        <v>1.7070000000000001</v>
      </c>
      <c r="Q10" s="106"/>
      <c r="R10" s="129">
        <f>IFERROR(AVERAGE(P10:P17),"")</f>
        <v>1.9576249999999999</v>
      </c>
      <c r="S10" s="134">
        <f>IFERROR(_xlfn.STDEV.P(P10:P17),"")</f>
        <v>0.43494020781597181</v>
      </c>
      <c r="T10" s="33"/>
      <c r="V10" s="31"/>
      <c r="W10" s="45"/>
      <c r="X10" s="12"/>
      <c r="Y10" s="12"/>
      <c r="Z10" s="12"/>
      <c r="AA10" s="18"/>
      <c r="AB10" s="66"/>
      <c r="AC10" s="66"/>
    </row>
    <row r="11" spans="3:35" x14ac:dyDescent="0.25">
      <c r="C11" s="40" t="s">
        <v>31</v>
      </c>
      <c r="D11" s="14">
        <v>10</v>
      </c>
      <c r="E11" s="28"/>
      <c r="F11" s="29" t="s">
        <v>2</v>
      </c>
      <c r="G11" s="12"/>
      <c r="H11" s="18"/>
      <c r="I11" s="60"/>
      <c r="J11" s="31"/>
      <c r="K11" s="18"/>
      <c r="L11" s="54"/>
      <c r="M11" s="121" t="str">
        <f>M10</f>
        <v>PEAthin</v>
      </c>
      <c r="N11" s="104"/>
      <c r="O11" s="9" t="s">
        <v>48</v>
      </c>
      <c r="P11" s="125">
        <v>1.496</v>
      </c>
      <c r="Q11" s="112" t="s">
        <v>45</v>
      </c>
      <c r="R11" s="130">
        <f>IFERROR(AVERAGE(P10:P13),"")</f>
        <v>1.6192500000000001</v>
      </c>
      <c r="S11" s="130">
        <f>IFERROR(_xlfn.STDEV.P(P10:P13),"")</f>
        <v>0.16149516246624857</v>
      </c>
      <c r="T11" s="36"/>
      <c r="V11" s="31"/>
      <c r="W11" s="20"/>
      <c r="X11" s="20"/>
      <c r="Y11" s="12"/>
      <c r="Z11" s="12"/>
      <c r="AA11" s="19"/>
      <c r="AB11" s="61"/>
      <c r="AC11" s="61"/>
      <c r="AD11" s="56"/>
      <c r="AE11" s="56"/>
      <c r="AF11" s="56"/>
      <c r="AG11" s="56"/>
    </row>
    <row r="12" spans="3:35" ht="15" customHeight="1" x14ac:dyDescent="0.25">
      <c r="C12" s="97" t="s">
        <v>32</v>
      </c>
      <c r="D12" s="9" t="s">
        <v>35</v>
      </c>
      <c r="E12" s="17" t="s">
        <v>1</v>
      </c>
      <c r="F12" s="10"/>
      <c r="G12" s="12"/>
      <c r="H12" s="18"/>
      <c r="I12" s="60"/>
      <c r="J12" s="31"/>
      <c r="K12" s="18"/>
      <c r="L12" s="54"/>
      <c r="M12" s="100"/>
      <c r="N12" s="104"/>
      <c r="O12" s="9" t="s">
        <v>49</v>
      </c>
      <c r="P12" s="125">
        <v>1.8380000000000001</v>
      </c>
      <c r="Q12" s="113" t="s">
        <v>46</v>
      </c>
      <c r="R12" s="131">
        <f>IFERROR(AVERAGE(P14:P17),"")</f>
        <v>2.2960000000000003</v>
      </c>
      <c r="S12" s="131">
        <f>IFERROR(_xlfn.STDEV.P(P14:P17),"")</f>
        <v>0.3510982768399738</v>
      </c>
      <c r="T12" s="36"/>
      <c r="V12" s="164" t="s">
        <v>7</v>
      </c>
      <c r="W12" s="165"/>
      <c r="X12" s="20"/>
      <c r="Y12" s="12"/>
      <c r="Z12" s="12"/>
      <c r="AA12" s="18"/>
      <c r="AB12" s="61"/>
      <c r="AC12" s="61"/>
      <c r="AD12" s="56"/>
      <c r="AE12" s="56"/>
      <c r="AF12" s="56"/>
      <c r="AG12" s="56"/>
    </row>
    <row r="13" spans="3:35" x14ac:dyDescent="0.25">
      <c r="C13" s="42" t="s">
        <v>54</v>
      </c>
      <c r="D13" s="138" t="s">
        <v>55</v>
      </c>
      <c r="E13" s="17"/>
      <c r="F13" s="10"/>
      <c r="G13" s="12"/>
      <c r="H13" s="19"/>
      <c r="I13" s="98"/>
      <c r="J13" s="140"/>
      <c r="K13" s="19"/>
      <c r="L13" s="56"/>
      <c r="M13" s="100"/>
      <c r="N13" s="105"/>
      <c r="O13" s="93" t="s">
        <v>50</v>
      </c>
      <c r="P13" s="125">
        <v>1.4359999999999999</v>
      </c>
      <c r="Q13" s="93"/>
      <c r="R13" s="123"/>
      <c r="S13" s="123"/>
      <c r="T13" s="94"/>
      <c r="U13" s="56"/>
      <c r="V13" s="31"/>
      <c r="W13" s="20"/>
      <c r="X13" s="20"/>
      <c r="Y13" s="12"/>
      <c r="Z13" s="12"/>
      <c r="AA13" s="18"/>
      <c r="AB13" s="61"/>
      <c r="AC13" s="61"/>
      <c r="AD13" s="56"/>
      <c r="AE13" s="56"/>
      <c r="AF13" s="56"/>
      <c r="AG13" s="56"/>
    </row>
    <row r="14" spans="3:35" x14ac:dyDescent="0.25">
      <c r="C14" s="42"/>
      <c r="D14" s="38"/>
      <c r="E14" s="17"/>
      <c r="F14" s="10"/>
      <c r="G14" s="12"/>
      <c r="H14" s="18"/>
      <c r="I14" s="60"/>
      <c r="J14" s="31"/>
      <c r="K14" s="18"/>
      <c r="L14" s="56"/>
      <c r="M14" s="101"/>
      <c r="N14" s="107" t="s">
        <v>46</v>
      </c>
      <c r="O14" s="34" t="s">
        <v>47</v>
      </c>
      <c r="P14" s="125">
        <v>2.782</v>
      </c>
      <c r="Q14" s="34"/>
      <c r="R14" s="123"/>
      <c r="S14" s="135"/>
      <c r="T14" s="33"/>
      <c r="U14" s="56"/>
      <c r="V14" s="53"/>
      <c r="W14" s="10"/>
      <c r="X14" s="10"/>
      <c r="Y14" s="10"/>
      <c r="Z14" s="12"/>
      <c r="AA14" s="18"/>
      <c r="AB14" s="61"/>
      <c r="AC14" s="61"/>
      <c r="AD14" s="56"/>
      <c r="AE14" s="56"/>
      <c r="AF14" s="56"/>
      <c r="AG14" s="56"/>
    </row>
    <row r="15" spans="3:35" s="54" customFormat="1" ht="18" thickBot="1" x14ac:dyDescent="0.3">
      <c r="C15" s="42" t="s">
        <v>51</v>
      </c>
      <c r="D15" s="114" t="s">
        <v>52</v>
      </c>
      <c r="E15" s="17" t="s">
        <v>36</v>
      </c>
      <c r="F15" s="10"/>
      <c r="G15" s="12"/>
      <c r="H15" s="18"/>
      <c r="I15" s="60"/>
      <c r="J15" s="32"/>
      <c r="K15" s="23"/>
      <c r="M15" s="101"/>
      <c r="N15" s="107"/>
      <c r="O15" s="34" t="s">
        <v>48</v>
      </c>
      <c r="P15" s="125">
        <v>2.1680000000000001</v>
      </c>
      <c r="Q15" s="34"/>
      <c r="R15" s="123"/>
      <c r="S15" s="135"/>
      <c r="T15" s="33"/>
      <c r="V15" s="164" t="s">
        <v>8</v>
      </c>
      <c r="W15" s="165"/>
      <c r="X15" s="46"/>
      <c r="Y15" s="46"/>
      <c r="Z15" s="46"/>
      <c r="AA15" s="47"/>
      <c r="AB15" s="61"/>
      <c r="AC15" s="61"/>
      <c r="AD15" s="56"/>
      <c r="AE15" s="56"/>
      <c r="AF15" s="56"/>
      <c r="AG15" s="56"/>
      <c r="AH15" s="56"/>
      <c r="AI15" s="56"/>
    </row>
    <row r="16" spans="3:35" x14ac:dyDescent="0.25">
      <c r="C16" s="42"/>
      <c r="D16" s="114"/>
      <c r="E16" s="17"/>
      <c r="F16" s="10"/>
      <c r="G16" s="12"/>
      <c r="H16" s="18"/>
      <c r="I16" s="60"/>
      <c r="J16" s="60"/>
      <c r="K16" s="60"/>
      <c r="L16" s="54"/>
      <c r="M16" s="100"/>
      <c r="N16" s="107"/>
      <c r="O16" s="34" t="s">
        <v>49</v>
      </c>
      <c r="P16" s="125">
        <v>1.82</v>
      </c>
      <c r="Q16" s="34"/>
      <c r="R16" s="123"/>
      <c r="S16" s="135"/>
      <c r="T16" s="33"/>
      <c r="V16" s="91"/>
      <c r="W16" s="92"/>
      <c r="X16" s="46"/>
      <c r="Y16" s="46"/>
      <c r="Z16" s="46"/>
      <c r="AA16" s="47"/>
      <c r="AC16" s="56"/>
      <c r="AD16" s="56"/>
      <c r="AE16" s="56"/>
      <c r="AF16" s="56"/>
      <c r="AG16" s="56"/>
      <c r="AH16" s="56"/>
      <c r="AI16" s="56"/>
    </row>
    <row r="17" spans="2:77" x14ac:dyDescent="0.25">
      <c r="B17" s="55"/>
      <c r="C17" s="40" t="s">
        <v>56</v>
      </c>
      <c r="D17" s="114"/>
      <c r="E17" s="17"/>
      <c r="F17" s="10"/>
      <c r="G17" s="12"/>
      <c r="H17" s="18"/>
      <c r="I17" s="56"/>
      <c r="J17" s="56"/>
      <c r="K17" s="56"/>
      <c r="L17" s="54"/>
      <c r="M17" s="100"/>
      <c r="N17" s="108"/>
      <c r="O17" s="9" t="s">
        <v>50</v>
      </c>
      <c r="P17" s="125">
        <v>2.4140000000000001</v>
      </c>
      <c r="Q17" s="30"/>
      <c r="R17" s="123"/>
      <c r="S17" s="135"/>
      <c r="T17" s="11"/>
      <c r="U17" s="56"/>
      <c r="V17" s="91"/>
      <c r="W17" s="92"/>
      <c r="X17" s="46"/>
      <c r="Y17" s="46"/>
      <c r="Z17" s="46"/>
      <c r="AA17" s="47"/>
      <c r="AC17" s="56"/>
      <c r="AD17" s="56"/>
      <c r="AE17" s="56"/>
      <c r="AF17" s="56"/>
      <c r="AG17" s="56"/>
      <c r="BX17" s="4"/>
      <c r="BY17" s="4"/>
    </row>
    <row r="18" spans="2:77" ht="18.75" thickBot="1" x14ac:dyDescent="0.4">
      <c r="B18" s="56"/>
      <c r="C18" s="42" t="s">
        <v>57</v>
      </c>
      <c r="D18" s="139" t="s">
        <v>60</v>
      </c>
      <c r="E18" s="17"/>
      <c r="F18" s="10"/>
      <c r="G18" s="12"/>
      <c r="H18" s="18"/>
      <c r="I18" s="64"/>
      <c r="J18" s="64"/>
      <c r="K18" s="64"/>
      <c r="L18" s="54"/>
      <c r="M18" s="100"/>
      <c r="N18" s="102"/>
      <c r="O18" s="102"/>
      <c r="P18" s="126"/>
      <c r="Q18" s="103"/>
      <c r="R18" s="124"/>
      <c r="S18" s="35"/>
      <c r="T18" s="8"/>
      <c r="U18" s="56"/>
      <c r="V18" s="48"/>
      <c r="W18" s="13"/>
      <c r="X18" s="49"/>
      <c r="Y18" s="13"/>
      <c r="Z18" s="13"/>
      <c r="AA18" s="50"/>
      <c r="AC18" s="56"/>
      <c r="AD18" s="56"/>
      <c r="AE18" s="56"/>
      <c r="AF18" s="56"/>
      <c r="AG18" s="56"/>
      <c r="BX18" s="4"/>
      <c r="BY18" s="4"/>
    </row>
    <row r="19" spans="2:77" x14ac:dyDescent="0.25">
      <c r="B19" s="56"/>
      <c r="C19" s="42" t="s">
        <v>58</v>
      </c>
      <c r="D19" s="139" t="s">
        <v>59</v>
      </c>
      <c r="E19" s="17"/>
      <c r="F19" s="10"/>
      <c r="G19" s="12"/>
      <c r="H19" s="18"/>
      <c r="I19" s="60"/>
      <c r="J19" s="60"/>
      <c r="K19" s="60"/>
      <c r="L19" s="54"/>
      <c r="M19" s="39" t="s">
        <v>44</v>
      </c>
      <c r="N19" s="104" t="s">
        <v>45</v>
      </c>
      <c r="O19" s="9" t="s">
        <v>47</v>
      </c>
      <c r="P19" s="125">
        <v>1.169</v>
      </c>
      <c r="Q19" s="106"/>
      <c r="R19" s="129">
        <f>IFERROR(AVERAGE(P19:P26),"")</f>
        <v>2.8855</v>
      </c>
      <c r="S19" s="134">
        <f>IFERROR(_xlfn.STDEV.P(P19:P26),"")</f>
        <v>1.6395391883087151</v>
      </c>
      <c r="T19" s="33"/>
      <c r="U19" s="56"/>
      <c r="V19" s="56"/>
      <c r="AC19" s="56"/>
      <c r="AD19" s="56"/>
      <c r="AE19" s="56"/>
      <c r="AF19" s="56"/>
      <c r="AG19" s="56"/>
      <c r="BX19" s="4"/>
      <c r="BY19" s="4"/>
    </row>
    <row r="20" spans="2:77" x14ac:dyDescent="0.25">
      <c r="B20" s="56"/>
      <c r="C20" s="42"/>
      <c r="D20" s="114"/>
      <c r="E20" s="17"/>
      <c r="F20" s="10"/>
      <c r="G20" s="17" t="s">
        <v>61</v>
      </c>
      <c r="H20" s="18"/>
      <c r="I20" s="60"/>
      <c r="J20" s="60"/>
      <c r="K20" s="60"/>
      <c r="L20" s="54"/>
      <c r="M20" s="122" t="str">
        <f>M19</f>
        <v>PEA1</v>
      </c>
      <c r="N20" s="104"/>
      <c r="O20" s="9" t="s">
        <v>48</v>
      </c>
      <c r="P20" s="125">
        <v>1.17</v>
      </c>
      <c r="Q20" s="112" t="s">
        <v>45</v>
      </c>
      <c r="R20" s="130">
        <f>IFERROR(AVERAGE(P19:P22),"")</f>
        <v>1.27925</v>
      </c>
      <c r="S20" s="130">
        <f>IFERROR(_xlfn.STDEV.P(P19:P22),"")</f>
        <v>0.12513068168918445</v>
      </c>
      <c r="T20" s="36"/>
      <c r="U20" s="56"/>
      <c r="V20" s="56"/>
      <c r="AC20" s="56"/>
      <c r="AD20" s="56"/>
      <c r="AE20" s="56"/>
      <c r="AF20" s="56"/>
      <c r="AG20" s="56"/>
      <c r="BX20" s="4"/>
      <c r="BY20" s="4"/>
    </row>
    <row r="21" spans="2:77" x14ac:dyDescent="0.25">
      <c r="B21" s="56"/>
      <c r="C21" s="42"/>
      <c r="D21" s="114"/>
      <c r="E21" s="17"/>
      <c r="F21" s="10"/>
      <c r="G21" s="17" t="s">
        <v>62</v>
      </c>
      <c r="H21" s="18"/>
      <c r="I21" s="60"/>
      <c r="J21" s="60"/>
      <c r="K21" s="60"/>
      <c r="L21" s="54"/>
      <c r="M21" s="39"/>
      <c r="N21" s="104"/>
      <c r="O21" s="9" t="s">
        <v>49</v>
      </c>
      <c r="P21" s="125">
        <v>1.474</v>
      </c>
      <c r="Q21" s="113" t="s">
        <v>46</v>
      </c>
      <c r="R21" s="131">
        <f>IFERROR(AVERAGE(P23:P26),"")</f>
        <v>4.4917499999999997</v>
      </c>
      <c r="S21" s="131">
        <f>IFERROR(_xlfn.STDEV.P(P23:P26),"")</f>
        <v>0.44770714479445162</v>
      </c>
      <c r="T21" s="36"/>
      <c r="V21" s="56"/>
      <c r="AC21" s="56"/>
      <c r="AD21" s="56"/>
      <c r="AE21" s="56"/>
      <c r="AF21" s="56"/>
      <c r="AG21" s="56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BX21" s="4"/>
      <c r="BY21" s="4"/>
    </row>
    <row r="22" spans="2:77" ht="15.75" thickBot="1" x14ac:dyDescent="0.3">
      <c r="B22" s="56"/>
      <c r="C22" s="16"/>
      <c r="D22" s="13"/>
      <c r="E22" s="21"/>
      <c r="F22" s="13"/>
      <c r="G22" s="22"/>
      <c r="H22" s="23"/>
      <c r="I22" s="60"/>
      <c r="J22" s="60"/>
      <c r="K22" s="60"/>
      <c r="L22" s="54"/>
      <c r="M22" s="39"/>
      <c r="N22" s="105"/>
      <c r="O22" s="93" t="s">
        <v>50</v>
      </c>
      <c r="P22" s="125">
        <v>1.304</v>
      </c>
      <c r="Q22" s="93"/>
      <c r="R22" s="123"/>
      <c r="S22" s="123"/>
      <c r="T22" s="94"/>
      <c r="U22" s="56"/>
      <c r="V22" s="56"/>
      <c r="Z22" s="67"/>
      <c r="AA22" s="67"/>
      <c r="AB22" s="67"/>
      <c r="AC22" s="56"/>
      <c r="AD22" s="56"/>
      <c r="AE22" s="56"/>
      <c r="AF22" s="56"/>
      <c r="AG22" s="56"/>
      <c r="BX22" s="4"/>
      <c r="BY22" s="4"/>
    </row>
    <row r="23" spans="2:77" x14ac:dyDescent="0.25">
      <c r="B23" s="56"/>
      <c r="C23" s="56"/>
      <c r="D23" s="54"/>
      <c r="E23" s="56"/>
      <c r="F23" s="54"/>
      <c r="G23" s="56"/>
      <c r="H23" s="56"/>
      <c r="I23" s="60"/>
      <c r="J23" s="60"/>
      <c r="K23" s="60"/>
      <c r="L23" s="54"/>
      <c r="M23" s="44"/>
      <c r="N23" s="107" t="s">
        <v>46</v>
      </c>
      <c r="O23" s="34" t="s">
        <v>47</v>
      </c>
      <c r="P23" s="125">
        <v>4.0129999999999999</v>
      </c>
      <c r="Q23" s="34"/>
      <c r="R23" s="123"/>
      <c r="S23" s="135"/>
      <c r="T23" s="33"/>
      <c r="U23" s="56"/>
      <c r="V23" s="56"/>
      <c r="Z23" s="67"/>
      <c r="AA23" s="67"/>
      <c r="AB23" s="67"/>
      <c r="AC23" s="56"/>
      <c r="AD23" s="56"/>
      <c r="AE23" s="56"/>
      <c r="AF23" s="56"/>
      <c r="AG23" s="56"/>
      <c r="BX23" s="4"/>
      <c r="BY23" s="4"/>
    </row>
    <row r="24" spans="2:77" x14ac:dyDescent="0.25">
      <c r="B24" s="56"/>
      <c r="C24" s="58"/>
      <c r="D24" s="54"/>
      <c r="E24" s="54"/>
      <c r="F24" s="54"/>
      <c r="G24" s="56"/>
      <c r="H24" s="64"/>
      <c r="I24" s="60"/>
      <c r="J24" s="60"/>
      <c r="K24" s="60"/>
      <c r="L24" s="54"/>
      <c r="M24" s="44"/>
      <c r="N24" s="107"/>
      <c r="O24" s="34" t="s">
        <v>48</v>
      </c>
      <c r="P24" s="125">
        <v>4.298</v>
      </c>
      <c r="Q24" s="34"/>
      <c r="R24" s="123"/>
      <c r="S24" s="135"/>
      <c r="T24" s="33"/>
      <c r="U24" s="56"/>
      <c r="V24" s="56"/>
      <c r="Z24" s="67"/>
      <c r="AA24" s="67"/>
      <c r="AB24" s="67"/>
      <c r="AC24" s="56"/>
      <c r="AD24" s="56"/>
      <c r="AE24" s="56"/>
      <c r="AF24" s="56"/>
      <c r="AG24" s="56"/>
      <c r="AJ24" s="96"/>
      <c r="AK24" s="96"/>
      <c r="AL24" s="96"/>
      <c r="AM24" s="96"/>
      <c r="AN24" s="96"/>
      <c r="AO24" s="96"/>
      <c r="AP24" s="96"/>
      <c r="AQ24" s="96"/>
      <c r="AR24" s="96"/>
      <c r="AS24" s="96"/>
      <c r="BX24" s="4"/>
      <c r="BY24" s="4"/>
    </row>
    <row r="25" spans="2:77" x14ac:dyDescent="0.25">
      <c r="B25" s="56"/>
      <c r="C25" s="73"/>
      <c r="D25" s="73"/>
      <c r="E25" s="73"/>
      <c r="F25" s="73"/>
      <c r="G25" s="60"/>
      <c r="H25" s="60"/>
      <c r="I25" s="60"/>
      <c r="J25" s="60"/>
      <c r="K25" s="60"/>
      <c r="L25" s="54"/>
      <c r="M25" s="39"/>
      <c r="N25" s="107"/>
      <c r="O25" s="34" t="s">
        <v>49</v>
      </c>
      <c r="P25" s="125">
        <v>4.4349999999999996</v>
      </c>
      <c r="Q25" s="34"/>
      <c r="R25" s="123"/>
      <c r="S25" s="135"/>
      <c r="T25" s="33"/>
      <c r="U25" s="56"/>
      <c r="V25" s="67"/>
      <c r="W25" s="67"/>
      <c r="X25" s="67"/>
      <c r="Y25" s="67"/>
      <c r="Z25" s="67"/>
      <c r="AA25" s="67"/>
      <c r="AB25" s="67"/>
      <c r="AC25" s="56"/>
      <c r="AD25" s="56"/>
      <c r="AE25" s="56"/>
      <c r="AF25" s="56"/>
      <c r="AG25" s="56"/>
      <c r="BX25" s="4"/>
      <c r="BY25" s="4"/>
    </row>
    <row r="26" spans="2:77" x14ac:dyDescent="0.25">
      <c r="B26" s="56"/>
      <c r="C26" s="73"/>
      <c r="D26" s="73"/>
      <c r="E26" s="73"/>
      <c r="F26" s="73"/>
      <c r="G26" s="60"/>
      <c r="H26" s="60"/>
      <c r="I26" s="60"/>
      <c r="J26" s="60"/>
      <c r="K26" s="60"/>
      <c r="L26" s="54"/>
      <c r="M26" s="39"/>
      <c r="N26" s="108"/>
      <c r="O26" s="9" t="s">
        <v>50</v>
      </c>
      <c r="P26" s="125">
        <v>5.2210000000000001</v>
      </c>
      <c r="Q26" s="30"/>
      <c r="R26" s="123"/>
      <c r="S26" s="135"/>
      <c r="T26" s="11"/>
      <c r="U26" s="56"/>
      <c r="V26" s="56"/>
      <c r="AC26" s="56"/>
      <c r="AD26" s="56"/>
      <c r="AE26" s="56"/>
      <c r="AF26" s="56"/>
      <c r="AG26" s="56"/>
      <c r="BX26" s="4"/>
      <c r="BY26" s="4"/>
    </row>
    <row r="27" spans="2:77" x14ac:dyDescent="0.25">
      <c r="B27" s="56"/>
      <c r="C27" s="73"/>
      <c r="D27" s="73"/>
      <c r="E27" s="73"/>
      <c r="F27" s="73"/>
      <c r="G27" s="60"/>
      <c r="H27" s="60"/>
      <c r="I27" s="60"/>
      <c r="J27" s="60"/>
      <c r="K27" s="60"/>
      <c r="L27" s="60"/>
      <c r="M27" s="43"/>
      <c r="N27" s="109"/>
      <c r="O27" s="110"/>
      <c r="P27" s="127"/>
      <c r="Q27" s="111"/>
      <c r="R27" s="132"/>
      <c r="S27" s="136"/>
      <c r="T27" s="115"/>
      <c r="U27" s="56"/>
      <c r="V27" s="56"/>
      <c r="AC27" s="56"/>
      <c r="AD27" s="56"/>
      <c r="AE27" s="56"/>
      <c r="AF27" s="56"/>
      <c r="AG27" s="56"/>
      <c r="BX27" s="4"/>
      <c r="BY27" s="4"/>
    </row>
    <row r="28" spans="2:77" x14ac:dyDescent="0.25">
      <c r="B28" s="56"/>
      <c r="C28" s="73"/>
      <c r="D28" s="73"/>
      <c r="E28" s="73"/>
      <c r="F28" s="73"/>
      <c r="G28" s="60"/>
      <c r="H28" s="60"/>
      <c r="I28" s="60"/>
      <c r="J28" s="60"/>
      <c r="K28" s="60"/>
      <c r="L28" s="60"/>
      <c r="M28" s="100" t="s">
        <v>63</v>
      </c>
      <c r="N28" s="104" t="s">
        <v>45</v>
      </c>
      <c r="O28" s="9" t="s">
        <v>47</v>
      </c>
      <c r="P28" s="125"/>
      <c r="Q28" s="106"/>
      <c r="R28" s="129" t="str">
        <f>IFERROR(AVERAGE(P28:P35),"")</f>
        <v/>
      </c>
      <c r="S28" s="134" t="str">
        <f>IFERROR(_xlfn.STDEV.P(P28:P35),"")</f>
        <v/>
      </c>
      <c r="T28" s="33"/>
      <c r="U28" s="56"/>
      <c r="V28" s="56"/>
      <c r="AC28" s="56"/>
      <c r="AD28" s="56"/>
      <c r="AE28" s="56"/>
      <c r="AF28" s="56"/>
      <c r="AG28" s="56"/>
      <c r="BX28" s="4"/>
      <c r="BY28" s="4"/>
    </row>
    <row r="29" spans="2:77" x14ac:dyDescent="0.25">
      <c r="B29" s="56"/>
      <c r="C29" s="73"/>
      <c r="D29" s="73"/>
      <c r="E29" s="73"/>
      <c r="F29" s="73"/>
      <c r="G29" s="60"/>
      <c r="H29" s="60"/>
      <c r="I29" s="60"/>
      <c r="J29" s="60"/>
      <c r="K29" s="60"/>
      <c r="L29" s="60"/>
      <c r="M29" s="121" t="str">
        <f>M28</f>
        <v>PEA3</v>
      </c>
      <c r="N29" s="104"/>
      <c r="O29" s="9" t="s">
        <v>48</v>
      </c>
      <c r="P29" s="125"/>
      <c r="Q29" s="112" t="s">
        <v>45</v>
      </c>
      <c r="R29" s="130" t="str">
        <f>IFERROR(AVERAGE(P28:P31),"")</f>
        <v/>
      </c>
      <c r="S29" s="130" t="str">
        <f>IFERROR(_xlfn.STDEV.P(P28:P31),"")</f>
        <v/>
      </c>
      <c r="T29" s="36"/>
      <c r="U29" s="56"/>
      <c r="V29" s="56"/>
      <c r="AC29" s="56"/>
      <c r="AD29" s="56"/>
      <c r="AE29" s="56"/>
      <c r="AF29" s="56"/>
      <c r="AG29" s="56"/>
      <c r="BX29" s="4"/>
      <c r="BY29" s="4"/>
    </row>
    <row r="30" spans="2:77" x14ac:dyDescent="0.25">
      <c r="B30" s="56"/>
      <c r="C30" s="73"/>
      <c r="D30" s="73"/>
      <c r="E30" s="73"/>
      <c r="F30" s="73"/>
      <c r="G30" s="60"/>
      <c r="H30" s="60"/>
      <c r="I30" s="60"/>
      <c r="J30" s="60"/>
      <c r="K30" s="60"/>
      <c r="L30" s="60"/>
      <c r="M30" s="100"/>
      <c r="N30" s="104"/>
      <c r="O30" s="9" t="s">
        <v>49</v>
      </c>
      <c r="P30" s="125"/>
      <c r="Q30" s="113" t="s">
        <v>46</v>
      </c>
      <c r="R30" s="131" t="str">
        <f>IFERROR(AVERAGE(P32:P35),"")</f>
        <v/>
      </c>
      <c r="S30" s="131" t="str">
        <f>IFERROR(_xlfn.STDEV.P(P32:P35),"")</f>
        <v/>
      </c>
      <c r="T30" s="36"/>
      <c r="U30" s="56"/>
      <c r="V30" s="56"/>
      <c r="AC30" s="56"/>
      <c r="AD30" s="56"/>
      <c r="AE30" s="56"/>
      <c r="AF30" s="56"/>
      <c r="AG30" s="56"/>
      <c r="BX30" s="4"/>
      <c r="BY30" s="4"/>
    </row>
    <row r="31" spans="2:77" x14ac:dyDescent="0.25">
      <c r="B31" s="57"/>
      <c r="C31" s="73"/>
      <c r="D31" s="73"/>
      <c r="E31" s="73"/>
      <c r="F31" s="73"/>
      <c r="G31" s="60"/>
      <c r="H31" s="60"/>
      <c r="I31" s="54"/>
      <c r="J31" s="54"/>
      <c r="K31" s="54"/>
      <c r="L31" s="60"/>
      <c r="M31" s="100"/>
      <c r="N31" s="105"/>
      <c r="O31" s="93" t="s">
        <v>50</v>
      </c>
      <c r="P31" s="125"/>
      <c r="Q31" s="93"/>
      <c r="R31" s="123"/>
      <c r="S31" s="123"/>
      <c r="T31" s="94"/>
      <c r="U31" s="56"/>
      <c r="V31" s="56"/>
      <c r="AC31" s="56"/>
      <c r="AD31" s="56"/>
      <c r="AE31" s="56"/>
      <c r="AF31" s="56"/>
      <c r="AG31" s="56"/>
      <c r="BX31" s="4"/>
      <c r="BY31" s="4"/>
    </row>
    <row r="32" spans="2:77" x14ac:dyDescent="0.25">
      <c r="C32" s="73"/>
      <c r="D32" s="73"/>
      <c r="E32" s="73"/>
      <c r="F32" s="73"/>
      <c r="G32" s="60"/>
      <c r="H32" s="60"/>
      <c r="I32" s="54"/>
      <c r="J32" s="54"/>
      <c r="K32" s="54"/>
      <c r="L32" s="60"/>
      <c r="M32" s="101"/>
      <c r="N32" s="107" t="s">
        <v>46</v>
      </c>
      <c r="O32" s="34" t="s">
        <v>47</v>
      </c>
      <c r="P32" s="125"/>
      <c r="Q32" s="34"/>
      <c r="R32" s="123"/>
      <c r="S32" s="135"/>
      <c r="T32" s="33"/>
      <c r="U32" s="56"/>
      <c r="V32" s="56"/>
      <c r="AC32" s="56"/>
      <c r="AD32" s="56"/>
      <c r="AE32" s="56"/>
      <c r="AF32" s="56"/>
      <c r="AG32" s="56"/>
      <c r="BX32" s="4"/>
      <c r="BY32" s="4"/>
    </row>
    <row r="33" spans="2:77" x14ac:dyDescent="0.25">
      <c r="B33" s="58"/>
      <c r="C33" s="73"/>
      <c r="D33" s="73"/>
      <c r="E33" s="73"/>
      <c r="F33" s="73"/>
      <c r="G33" s="60"/>
      <c r="H33" s="60"/>
      <c r="I33" s="54"/>
      <c r="J33" s="54"/>
      <c r="K33" s="54"/>
      <c r="L33" s="60"/>
      <c r="M33" s="101"/>
      <c r="N33" s="107"/>
      <c r="O33" s="34" t="s">
        <v>48</v>
      </c>
      <c r="P33" s="125"/>
      <c r="Q33" s="34"/>
      <c r="R33" s="123"/>
      <c r="S33" s="135"/>
      <c r="T33" s="33"/>
      <c r="U33" s="56"/>
      <c r="V33" s="56"/>
      <c r="AC33" s="56"/>
      <c r="AD33" s="56"/>
      <c r="AE33" s="56"/>
      <c r="AF33" s="56"/>
      <c r="AG33" s="56"/>
      <c r="BX33" s="4"/>
      <c r="BY33" s="4"/>
    </row>
    <row r="34" spans="2:77" x14ac:dyDescent="0.25">
      <c r="B34" s="59"/>
      <c r="C34" s="73"/>
      <c r="D34" s="73"/>
      <c r="E34" s="73"/>
      <c r="F34" s="73"/>
      <c r="G34" s="60"/>
      <c r="H34" s="60"/>
      <c r="I34" s="56"/>
      <c r="J34" s="56"/>
      <c r="K34" s="56"/>
      <c r="L34" s="60"/>
      <c r="M34" s="100"/>
      <c r="N34" s="107"/>
      <c r="O34" s="34" t="s">
        <v>49</v>
      </c>
      <c r="P34" s="125"/>
      <c r="Q34" s="34"/>
      <c r="R34" s="123"/>
      <c r="S34" s="135"/>
      <c r="T34" s="33"/>
      <c r="U34" s="56"/>
      <c r="V34" s="56"/>
      <c r="AC34" s="56"/>
      <c r="AD34" s="56"/>
      <c r="AE34" s="56"/>
      <c r="AF34" s="56"/>
      <c r="AG34" s="56"/>
      <c r="BX34" s="4"/>
      <c r="BY34" s="4"/>
    </row>
    <row r="35" spans="2:77" x14ac:dyDescent="0.25">
      <c r="B35" s="56"/>
      <c r="C35" s="73"/>
      <c r="D35" s="73"/>
      <c r="E35" s="73"/>
      <c r="F35" s="73"/>
      <c r="G35" s="60"/>
      <c r="H35" s="60"/>
      <c r="I35" s="64"/>
      <c r="J35" s="64"/>
      <c r="K35" s="64"/>
      <c r="L35" s="60"/>
      <c r="M35" s="100"/>
      <c r="N35" s="108"/>
      <c r="O35" s="9" t="s">
        <v>50</v>
      </c>
      <c r="P35" s="125"/>
      <c r="Q35" s="30"/>
      <c r="R35" s="123"/>
      <c r="S35" s="135"/>
      <c r="T35" s="11"/>
      <c r="U35" s="56"/>
      <c r="V35" s="56"/>
      <c r="AC35" s="56"/>
      <c r="AD35" s="56"/>
      <c r="AE35" s="56"/>
      <c r="AF35" s="56"/>
      <c r="AG35" s="56"/>
      <c r="BX35" s="4"/>
      <c r="BY35" s="4"/>
    </row>
    <row r="36" spans="2:77" x14ac:dyDescent="0.25">
      <c r="B36" s="56"/>
      <c r="C36" s="73"/>
      <c r="D36" s="73"/>
      <c r="E36" s="73"/>
      <c r="F36" s="73"/>
      <c r="G36" s="60"/>
      <c r="H36" s="60"/>
      <c r="I36" s="60"/>
      <c r="J36" s="60"/>
      <c r="K36" s="60"/>
      <c r="L36" s="54"/>
      <c r="M36" s="100"/>
      <c r="N36" s="102"/>
      <c r="O36" s="102"/>
      <c r="P36" s="126"/>
      <c r="Q36" s="103"/>
      <c r="R36" s="124"/>
      <c r="S36" s="35"/>
      <c r="T36" s="8"/>
      <c r="AC36" s="56"/>
      <c r="AD36" s="56"/>
      <c r="AE36" s="56"/>
      <c r="AF36" s="56"/>
      <c r="AG36" s="56"/>
      <c r="AH36" s="56"/>
      <c r="AI36" s="56"/>
    </row>
    <row r="37" spans="2:77" x14ac:dyDescent="0.25">
      <c r="B37" s="56"/>
      <c r="C37" s="68"/>
      <c r="D37" s="54"/>
      <c r="E37" s="68"/>
      <c r="F37" s="54"/>
      <c r="G37" s="54"/>
      <c r="H37" s="54"/>
      <c r="I37" s="60"/>
      <c r="J37" s="60"/>
      <c r="K37" s="60"/>
      <c r="L37" s="62"/>
      <c r="M37" s="39" t="s">
        <v>64</v>
      </c>
      <c r="N37" s="104" t="s">
        <v>45</v>
      </c>
      <c r="O37" s="9" t="s">
        <v>47</v>
      </c>
      <c r="P37" s="125"/>
      <c r="Q37" s="106"/>
      <c r="R37" s="129" t="str">
        <f>IFERROR(AVERAGE(P37:P44),"")</f>
        <v/>
      </c>
      <c r="S37" s="134" t="str">
        <f>IFERROR(_xlfn.STDEV.P(P37:P44),"")</f>
        <v/>
      </c>
      <c r="T37" s="33"/>
      <c r="V37" s="56"/>
      <c r="AC37" s="56"/>
      <c r="AD37" s="56"/>
      <c r="AE37" s="56"/>
      <c r="AF37" s="56"/>
      <c r="AG37" s="56"/>
      <c r="AH37" s="56"/>
      <c r="AI37" s="56"/>
    </row>
    <row r="38" spans="2:77" x14ac:dyDescent="0.25">
      <c r="B38" s="56"/>
      <c r="C38" s="68"/>
      <c r="D38" s="54"/>
      <c r="E38" s="68"/>
      <c r="F38" s="54"/>
      <c r="G38" s="54"/>
      <c r="H38" s="54"/>
      <c r="I38" s="60"/>
      <c r="J38" s="60"/>
      <c r="K38" s="60"/>
      <c r="L38" s="60"/>
      <c r="M38" s="122" t="str">
        <f>M37</f>
        <v>PEA4</v>
      </c>
      <c r="N38" s="104"/>
      <c r="O38" s="9" t="s">
        <v>48</v>
      </c>
      <c r="P38" s="125"/>
      <c r="Q38" s="112" t="s">
        <v>45</v>
      </c>
      <c r="R38" s="130" t="str">
        <f>IFERROR(AVERAGE(P37:P40),"")</f>
        <v/>
      </c>
      <c r="S38" s="130" t="str">
        <f>IFERROR(_xlfn.STDEV.P(P37:P40),"")</f>
        <v/>
      </c>
      <c r="T38" s="36"/>
      <c r="U38" s="56"/>
      <c r="V38" s="56"/>
      <c r="AC38" s="56"/>
      <c r="AD38" s="56"/>
      <c r="AE38" s="56"/>
      <c r="AF38" s="56"/>
      <c r="AG38" s="56"/>
      <c r="AH38" s="56"/>
      <c r="AI38" s="56"/>
    </row>
    <row r="39" spans="2:77" x14ac:dyDescent="0.25">
      <c r="B39" s="56"/>
      <c r="C39" s="68"/>
      <c r="D39" s="68"/>
      <c r="E39" s="68"/>
      <c r="F39" s="54"/>
      <c r="G39" s="69"/>
      <c r="H39" s="54"/>
      <c r="I39" s="56"/>
      <c r="J39" s="56"/>
      <c r="K39" s="56"/>
      <c r="L39" s="54"/>
      <c r="M39" s="39"/>
      <c r="N39" s="104"/>
      <c r="O39" s="9" t="s">
        <v>49</v>
      </c>
      <c r="P39" s="125"/>
      <c r="Q39" s="113" t="s">
        <v>46</v>
      </c>
      <c r="R39" s="131" t="str">
        <f>IFERROR(AVERAGE(P41:P44),"")</f>
        <v/>
      </c>
      <c r="S39" s="131" t="str">
        <f>IFERROR(_xlfn.STDEV.P(P41:P44),"")</f>
        <v/>
      </c>
      <c r="T39" s="36"/>
      <c r="U39" s="64"/>
      <c r="V39" s="56"/>
      <c r="AC39" s="56"/>
      <c r="AD39" s="56"/>
      <c r="AE39" s="56"/>
      <c r="AF39" s="56"/>
      <c r="AG39" s="56"/>
      <c r="AH39" s="56"/>
      <c r="AI39" s="56"/>
    </row>
    <row r="40" spans="2:77" ht="15" customHeight="1" x14ac:dyDescent="0.25">
      <c r="C40" s="70"/>
      <c r="D40" s="70"/>
      <c r="E40" s="54"/>
      <c r="F40" s="54"/>
      <c r="G40" s="60"/>
      <c r="H40" s="56"/>
      <c r="I40" s="64"/>
      <c r="J40" s="64"/>
      <c r="K40" s="64"/>
      <c r="L40" s="54"/>
      <c r="M40" s="39"/>
      <c r="N40" s="105"/>
      <c r="O40" s="93" t="s">
        <v>50</v>
      </c>
      <c r="P40" s="125"/>
      <c r="Q40" s="93"/>
      <c r="R40" s="123"/>
      <c r="S40" s="123"/>
      <c r="T40" s="94"/>
      <c r="U40" s="56"/>
      <c r="AC40" s="56"/>
      <c r="AD40" s="56"/>
      <c r="AE40" s="56"/>
      <c r="AF40" s="56"/>
      <c r="AG40" s="56"/>
      <c r="AH40" s="56"/>
      <c r="AI40" s="56"/>
    </row>
    <row r="41" spans="2:77" x14ac:dyDescent="0.25">
      <c r="C41" s="70"/>
      <c r="D41" s="70"/>
      <c r="E41" s="54"/>
      <c r="F41" s="54"/>
      <c r="G41" s="60"/>
      <c r="H41" s="64"/>
      <c r="I41" s="60"/>
      <c r="J41" s="60"/>
      <c r="K41" s="60"/>
      <c r="L41" s="63"/>
      <c r="M41" s="44"/>
      <c r="N41" s="107" t="s">
        <v>46</v>
      </c>
      <c r="O41" s="34" t="s">
        <v>47</v>
      </c>
      <c r="P41" s="125"/>
      <c r="Q41" s="34"/>
      <c r="R41" s="123"/>
      <c r="S41" s="135"/>
      <c r="T41" s="33"/>
      <c r="U41" s="56"/>
      <c r="AC41" s="56"/>
      <c r="AD41" s="56"/>
      <c r="AE41" s="56"/>
      <c r="AF41" s="56"/>
      <c r="AG41" s="56"/>
      <c r="AH41" s="56"/>
      <c r="AI41" s="56"/>
    </row>
    <row r="42" spans="2:77" x14ac:dyDescent="0.25">
      <c r="C42" s="70"/>
      <c r="D42" s="70"/>
      <c r="E42" s="71"/>
      <c r="F42" s="54"/>
      <c r="G42" s="60"/>
      <c r="H42" s="60"/>
      <c r="I42" s="60"/>
      <c r="J42" s="60"/>
      <c r="K42" s="60"/>
      <c r="L42" s="54"/>
      <c r="M42" s="44"/>
      <c r="N42" s="107"/>
      <c r="O42" s="34" t="s">
        <v>48</v>
      </c>
      <c r="P42" s="125"/>
      <c r="Q42" s="34"/>
      <c r="R42" s="123"/>
      <c r="S42" s="135"/>
      <c r="T42" s="33"/>
      <c r="U42" s="56"/>
      <c r="AC42" s="56"/>
      <c r="AD42" s="56"/>
      <c r="AE42" s="56"/>
      <c r="AF42" s="56"/>
      <c r="AG42" s="56"/>
      <c r="AH42" s="56"/>
      <c r="AI42" s="56"/>
    </row>
    <row r="43" spans="2:77" s="54" customFormat="1" x14ac:dyDescent="0.25">
      <c r="C43" s="70"/>
      <c r="D43" s="70"/>
      <c r="E43" s="71"/>
      <c r="G43" s="60"/>
      <c r="H43" s="60"/>
      <c r="I43" s="60"/>
      <c r="J43" s="60"/>
      <c r="K43" s="60"/>
      <c r="M43" s="39"/>
      <c r="N43" s="107"/>
      <c r="O43" s="34" t="s">
        <v>49</v>
      </c>
      <c r="P43" s="125"/>
      <c r="Q43" s="34"/>
      <c r="R43" s="123"/>
      <c r="S43" s="135"/>
      <c r="T43" s="33"/>
      <c r="U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</row>
    <row r="44" spans="2:77" s="54" customFormat="1" x14ac:dyDescent="0.25">
      <c r="C44" s="70"/>
      <c r="D44" s="70"/>
      <c r="E44" s="71"/>
      <c r="G44" s="56"/>
      <c r="H44" s="60"/>
      <c r="I44" s="56"/>
      <c r="J44" s="56"/>
      <c r="K44" s="56"/>
      <c r="M44" s="39"/>
      <c r="N44" s="108"/>
      <c r="O44" s="9" t="s">
        <v>50</v>
      </c>
      <c r="P44" s="125"/>
      <c r="Q44" s="30"/>
      <c r="R44" s="123"/>
      <c r="S44" s="135"/>
      <c r="T44" s="11"/>
      <c r="U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</row>
    <row r="45" spans="2:77" s="54" customFormat="1" x14ac:dyDescent="0.25">
      <c r="C45" s="70"/>
      <c r="D45" s="70"/>
      <c r="G45" s="56"/>
      <c r="H45" s="56"/>
      <c r="I45" s="64"/>
      <c r="J45" s="64"/>
      <c r="K45" s="64"/>
      <c r="M45" s="43"/>
      <c r="N45" s="109"/>
      <c r="O45" s="110"/>
      <c r="P45" s="127"/>
      <c r="Q45" s="111"/>
      <c r="R45" s="132"/>
      <c r="S45" s="136"/>
      <c r="T45" s="115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</row>
    <row r="46" spans="2:77" s="54" customFormat="1" x14ac:dyDescent="0.25">
      <c r="G46" s="56"/>
      <c r="H46" s="64"/>
      <c r="I46" s="60"/>
      <c r="J46" s="60"/>
      <c r="K46" s="60"/>
      <c r="L46" s="60"/>
      <c r="M46" s="100" t="s">
        <v>65</v>
      </c>
      <c r="N46" s="104" t="s">
        <v>45</v>
      </c>
      <c r="O46" s="9" t="s">
        <v>47</v>
      </c>
      <c r="P46" s="125"/>
      <c r="Q46" s="106"/>
      <c r="R46" s="129" t="str">
        <f>IFERROR(AVERAGE(P46:P53),"")</f>
        <v/>
      </c>
      <c r="S46" s="134" t="str">
        <f>IFERROR(_xlfn.STDEV.P(P46:P53),"")</f>
        <v/>
      </c>
      <c r="T46" s="33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</row>
    <row r="47" spans="2:77" s="54" customFormat="1" x14ac:dyDescent="0.25">
      <c r="G47" s="56"/>
      <c r="H47" s="60"/>
      <c r="I47" s="60"/>
      <c r="J47" s="60"/>
      <c r="K47" s="60"/>
      <c r="L47" s="60"/>
      <c r="M47" s="121" t="str">
        <f>M46</f>
        <v>PEA5</v>
      </c>
      <c r="N47" s="104"/>
      <c r="O47" s="9" t="s">
        <v>48</v>
      </c>
      <c r="P47" s="125"/>
      <c r="Q47" s="112" t="s">
        <v>45</v>
      </c>
      <c r="R47" s="130" t="str">
        <f>IFERROR(AVERAGE(P46:P49),"")</f>
        <v/>
      </c>
      <c r="S47" s="130" t="str">
        <f>IFERROR(_xlfn.STDEV.P(P46:P49),"")</f>
        <v/>
      </c>
      <c r="T47" s="36"/>
      <c r="V47" s="56"/>
      <c r="W47" s="56"/>
      <c r="X47" s="56"/>
      <c r="Y47" s="56"/>
      <c r="Z47" s="56"/>
      <c r="AA47" s="56"/>
      <c r="AB47" s="56"/>
      <c r="AC47" s="58"/>
    </row>
    <row r="48" spans="2:77" s="54" customFormat="1" x14ac:dyDescent="0.25">
      <c r="G48" s="56"/>
      <c r="H48" s="60"/>
      <c r="I48" s="60"/>
      <c r="J48" s="60"/>
      <c r="K48" s="60"/>
      <c r="L48" s="60"/>
      <c r="M48" s="100"/>
      <c r="N48" s="104"/>
      <c r="O48" s="9" t="s">
        <v>49</v>
      </c>
      <c r="P48" s="125"/>
      <c r="Q48" s="113" t="s">
        <v>46</v>
      </c>
      <c r="R48" s="131" t="str">
        <f>IFERROR(AVERAGE(P50:P53),"")</f>
        <v/>
      </c>
      <c r="S48" s="131" t="str">
        <f>IFERROR(_xlfn.STDEV.P(P50:P53),"")</f>
        <v/>
      </c>
      <c r="T48" s="36"/>
      <c r="W48" s="56"/>
      <c r="X48" s="56"/>
      <c r="Y48" s="56"/>
      <c r="Z48" s="56"/>
      <c r="AA48" s="56"/>
      <c r="AB48" s="56"/>
      <c r="AC48" s="58"/>
    </row>
    <row r="49" spans="3:29" s="54" customFormat="1" x14ac:dyDescent="0.25">
      <c r="G49" s="56"/>
      <c r="H49" s="60"/>
      <c r="I49" s="56"/>
      <c r="J49" s="56"/>
      <c r="K49" s="56"/>
      <c r="L49" s="60"/>
      <c r="M49" s="100"/>
      <c r="N49" s="105"/>
      <c r="O49" s="93" t="s">
        <v>50</v>
      </c>
      <c r="P49" s="125"/>
      <c r="Q49" s="93"/>
      <c r="R49" s="123"/>
      <c r="S49" s="123"/>
      <c r="T49" s="94"/>
      <c r="U49" s="56"/>
      <c r="W49" s="56"/>
      <c r="X49" s="56"/>
      <c r="Y49" s="56"/>
      <c r="Z49" s="56"/>
      <c r="AA49" s="56"/>
      <c r="AB49" s="56"/>
      <c r="AC49" s="58"/>
    </row>
    <row r="50" spans="3:29" s="54" customFormat="1" x14ac:dyDescent="0.25">
      <c r="G50" s="56"/>
      <c r="H50" s="56"/>
      <c r="I50" s="56"/>
      <c r="J50" s="56"/>
      <c r="K50" s="56"/>
      <c r="M50" s="101"/>
      <c r="N50" s="107" t="s">
        <v>46</v>
      </c>
      <c r="O50" s="34" t="s">
        <v>47</v>
      </c>
      <c r="P50" s="125"/>
      <c r="Q50" s="34"/>
      <c r="R50" s="123"/>
      <c r="S50" s="135"/>
      <c r="T50" s="33"/>
      <c r="U50" s="56"/>
      <c r="W50" s="56"/>
      <c r="X50" s="56"/>
      <c r="Y50" s="56"/>
      <c r="Z50" s="56"/>
      <c r="AA50" s="56"/>
      <c r="AB50" s="56"/>
      <c r="AC50" s="58"/>
    </row>
    <row r="51" spans="3:29" s="54" customFormat="1" x14ac:dyDescent="0.25">
      <c r="G51" s="56"/>
      <c r="H51" s="64"/>
      <c r="I51" s="56"/>
      <c r="J51" s="56"/>
      <c r="K51" s="56"/>
      <c r="M51" s="101"/>
      <c r="N51" s="107"/>
      <c r="O51" s="34" t="s">
        <v>48</v>
      </c>
      <c r="P51" s="125"/>
      <c r="Q51" s="34"/>
      <c r="R51" s="123"/>
      <c r="S51" s="135"/>
      <c r="T51" s="33"/>
      <c r="W51" s="56"/>
      <c r="X51" s="56"/>
      <c r="Y51" s="56"/>
      <c r="Z51" s="56"/>
      <c r="AA51" s="56"/>
      <c r="AB51" s="56"/>
      <c r="AC51" s="58"/>
    </row>
    <row r="52" spans="3:29" s="54" customFormat="1" x14ac:dyDescent="0.25">
      <c r="G52" s="56"/>
      <c r="H52" s="60"/>
      <c r="I52" s="56"/>
      <c r="J52" s="56"/>
      <c r="K52" s="56"/>
      <c r="M52" s="100"/>
      <c r="N52" s="107"/>
      <c r="O52" s="34" t="s">
        <v>49</v>
      </c>
      <c r="P52" s="125"/>
      <c r="Q52" s="34"/>
      <c r="R52" s="123"/>
      <c r="S52" s="135"/>
      <c r="T52" s="33"/>
      <c r="W52" s="56"/>
      <c r="X52" s="56"/>
      <c r="Y52" s="56"/>
      <c r="Z52" s="56"/>
      <c r="AA52" s="56"/>
      <c r="AB52" s="56"/>
      <c r="AC52" s="58"/>
    </row>
    <row r="53" spans="3:29" s="54" customFormat="1" x14ac:dyDescent="0.25">
      <c r="G53" s="56"/>
      <c r="H53" s="60"/>
      <c r="I53" s="60"/>
      <c r="J53" s="60"/>
      <c r="K53" s="60"/>
      <c r="M53" s="100"/>
      <c r="N53" s="108"/>
      <c r="O53" s="9" t="s">
        <v>50</v>
      </c>
      <c r="P53" s="125"/>
      <c r="Q53" s="30"/>
      <c r="R53" s="123"/>
      <c r="S53" s="135"/>
      <c r="T53" s="11"/>
      <c r="W53" s="56"/>
      <c r="X53" s="56"/>
      <c r="Y53" s="56"/>
      <c r="Z53" s="56"/>
      <c r="AA53" s="56"/>
      <c r="AB53" s="56"/>
      <c r="AC53" s="58"/>
    </row>
    <row r="54" spans="3:29" s="54" customFormat="1" x14ac:dyDescent="0.25">
      <c r="G54" s="56"/>
      <c r="H54" s="60"/>
      <c r="I54" s="56"/>
      <c r="J54" s="56"/>
      <c r="K54" s="56"/>
      <c r="M54" s="100"/>
      <c r="N54" s="102"/>
      <c r="O54" s="102"/>
      <c r="P54" s="126"/>
      <c r="Q54" s="103"/>
      <c r="R54" s="124"/>
      <c r="S54" s="35"/>
      <c r="T54" s="8"/>
      <c r="W54" s="56"/>
      <c r="X54" s="56"/>
      <c r="Y54" s="56"/>
      <c r="Z54" s="56"/>
      <c r="AA54" s="56"/>
      <c r="AB54" s="56"/>
      <c r="AC54" s="58"/>
    </row>
    <row r="55" spans="3:29" s="54" customFormat="1" x14ac:dyDescent="0.25">
      <c r="G55" s="56"/>
      <c r="H55" s="56"/>
      <c r="I55" s="56"/>
      <c r="J55" s="56"/>
      <c r="K55" s="56"/>
      <c r="M55" s="39" t="s">
        <v>66</v>
      </c>
      <c r="N55" s="104" t="s">
        <v>45</v>
      </c>
      <c r="O55" s="9" t="s">
        <v>47</v>
      </c>
      <c r="P55" s="125"/>
      <c r="Q55" s="106"/>
      <c r="R55" s="129" t="str">
        <f>IFERROR(AVERAGE(P55:P62),"")</f>
        <v/>
      </c>
      <c r="S55" s="134" t="str">
        <f>IFERROR(_xlfn.STDEV.P(P55:P62),"")</f>
        <v/>
      </c>
      <c r="T55" s="33"/>
      <c r="W55" s="56"/>
      <c r="X55" s="56"/>
      <c r="Y55" s="56"/>
      <c r="Z55" s="56"/>
      <c r="AA55" s="56"/>
      <c r="AB55" s="56"/>
      <c r="AC55" s="58"/>
    </row>
    <row r="56" spans="3:29" s="54" customFormat="1" x14ac:dyDescent="0.25">
      <c r="G56" s="56"/>
      <c r="H56" s="56"/>
      <c r="I56" s="56"/>
      <c r="J56" s="56"/>
      <c r="K56" s="56"/>
      <c r="M56" s="122" t="str">
        <f>M55</f>
        <v>PEA22</v>
      </c>
      <c r="N56" s="104"/>
      <c r="O56" s="9" t="s">
        <v>48</v>
      </c>
      <c r="P56" s="125"/>
      <c r="Q56" s="112" t="s">
        <v>45</v>
      </c>
      <c r="R56" s="130" t="str">
        <f>IFERROR(AVERAGE(P55:P58),"")</f>
        <v/>
      </c>
      <c r="S56" s="130" t="str">
        <f>IFERROR(_xlfn.STDEV.P(P55:P58),"")</f>
        <v/>
      </c>
      <c r="T56" s="36"/>
      <c r="W56" s="56"/>
      <c r="X56" s="56"/>
      <c r="Y56" s="56"/>
      <c r="Z56" s="56"/>
      <c r="AA56" s="56"/>
      <c r="AB56" s="56"/>
      <c r="AC56" s="58"/>
    </row>
    <row r="57" spans="3:29" s="54" customFormat="1" x14ac:dyDescent="0.25">
      <c r="G57" s="56"/>
      <c r="H57" s="56"/>
      <c r="I57" s="56"/>
      <c r="J57" s="56"/>
      <c r="K57" s="56"/>
      <c r="M57" s="39"/>
      <c r="N57" s="104"/>
      <c r="O57" s="9" t="s">
        <v>49</v>
      </c>
      <c r="P57" s="125"/>
      <c r="Q57" s="113" t="s">
        <v>46</v>
      </c>
      <c r="R57" s="131" t="str">
        <f>IFERROR(AVERAGE(P59:P62),"")</f>
        <v/>
      </c>
      <c r="S57" s="131" t="str">
        <f>IFERROR(_xlfn.STDEV.P(P59:P62),"")</f>
        <v/>
      </c>
      <c r="T57" s="36"/>
      <c r="W57" s="56"/>
      <c r="X57" s="56"/>
      <c r="Y57" s="56"/>
      <c r="Z57" s="56"/>
      <c r="AA57" s="56"/>
      <c r="AB57" s="56"/>
      <c r="AC57" s="58"/>
    </row>
    <row r="58" spans="3:29" s="54" customFormat="1" x14ac:dyDescent="0.25">
      <c r="G58" s="56"/>
      <c r="H58" s="56"/>
      <c r="I58" s="56"/>
      <c r="J58" s="56"/>
      <c r="K58" s="56"/>
      <c r="M58" s="39"/>
      <c r="N58" s="105"/>
      <c r="O58" s="93" t="s">
        <v>50</v>
      </c>
      <c r="P58" s="125"/>
      <c r="Q58" s="93"/>
      <c r="R58" s="123"/>
      <c r="S58" s="123"/>
      <c r="T58" s="94"/>
      <c r="W58" s="56"/>
      <c r="X58" s="56"/>
      <c r="Y58" s="56"/>
      <c r="Z58" s="56"/>
      <c r="AA58" s="56"/>
      <c r="AB58" s="56"/>
      <c r="AC58" s="58"/>
    </row>
    <row r="59" spans="3:29" s="54" customFormat="1" x14ac:dyDescent="0.25">
      <c r="G59" s="60"/>
      <c r="H59" s="60"/>
      <c r="I59" s="56"/>
      <c r="J59" s="56"/>
      <c r="K59" s="56"/>
      <c r="M59" s="44"/>
      <c r="N59" s="107" t="s">
        <v>46</v>
      </c>
      <c r="O59" s="34" t="s">
        <v>47</v>
      </c>
      <c r="P59" s="125"/>
      <c r="Q59" s="34"/>
      <c r="R59" s="123"/>
      <c r="S59" s="135"/>
      <c r="T59" s="33"/>
      <c r="W59" s="56"/>
      <c r="X59" s="56"/>
      <c r="Y59" s="56"/>
      <c r="Z59" s="56"/>
      <c r="AA59" s="56"/>
      <c r="AB59" s="56"/>
      <c r="AC59" s="58"/>
    </row>
    <row r="60" spans="3:29" s="54" customFormat="1" x14ac:dyDescent="0.25">
      <c r="D60" s="56"/>
      <c r="G60" s="56"/>
      <c r="H60" s="56"/>
      <c r="I60" s="56"/>
      <c r="J60" s="56"/>
      <c r="K60" s="56"/>
      <c r="M60" s="44"/>
      <c r="N60" s="107"/>
      <c r="O60" s="34" t="s">
        <v>48</v>
      </c>
      <c r="P60" s="125"/>
      <c r="Q60" s="34"/>
      <c r="R60" s="123"/>
      <c r="S60" s="135"/>
      <c r="T60" s="33"/>
      <c r="W60" s="56"/>
      <c r="X60" s="56"/>
      <c r="Y60" s="56"/>
      <c r="Z60" s="56"/>
      <c r="AA60" s="56"/>
      <c r="AB60" s="56"/>
      <c r="AC60" s="58"/>
    </row>
    <row r="61" spans="3:29" s="54" customFormat="1" x14ac:dyDescent="0.25">
      <c r="C61" s="56"/>
      <c r="F61" s="56"/>
      <c r="G61" s="56"/>
      <c r="H61" s="56"/>
      <c r="I61" s="56"/>
      <c r="J61" s="56"/>
      <c r="K61" s="56"/>
      <c r="M61" s="39"/>
      <c r="N61" s="107"/>
      <c r="O61" s="34" t="s">
        <v>49</v>
      </c>
      <c r="P61" s="125"/>
      <c r="Q61" s="34"/>
      <c r="R61" s="123"/>
      <c r="S61" s="135"/>
      <c r="T61" s="33"/>
      <c r="W61" s="56"/>
      <c r="X61" s="56"/>
      <c r="Y61" s="56"/>
      <c r="Z61" s="56"/>
      <c r="AA61" s="56"/>
      <c r="AB61" s="56"/>
      <c r="AC61" s="58"/>
    </row>
    <row r="62" spans="3:29" s="54" customFormat="1" x14ac:dyDescent="0.25">
      <c r="C62" s="56"/>
      <c r="F62" s="56"/>
      <c r="G62" s="56"/>
      <c r="H62" s="56"/>
      <c r="I62" s="56"/>
      <c r="J62" s="56"/>
      <c r="K62" s="56"/>
      <c r="M62" s="39"/>
      <c r="N62" s="108"/>
      <c r="O62" s="9" t="s">
        <v>50</v>
      </c>
      <c r="P62" s="125"/>
      <c r="Q62" s="30"/>
      <c r="R62" s="123"/>
      <c r="S62" s="135"/>
      <c r="T62" s="11"/>
      <c r="W62" s="56"/>
      <c r="X62" s="56"/>
      <c r="Y62" s="56"/>
      <c r="Z62" s="56"/>
      <c r="AA62" s="56"/>
      <c r="AB62" s="56"/>
      <c r="AC62" s="58"/>
    </row>
    <row r="63" spans="3:29" s="54" customFormat="1" x14ac:dyDescent="0.25">
      <c r="C63" s="56"/>
      <c r="F63" s="59"/>
      <c r="G63" s="56"/>
      <c r="H63" s="56"/>
      <c r="I63" s="56"/>
      <c r="J63" s="56"/>
      <c r="K63" s="56"/>
      <c r="M63" s="43"/>
      <c r="N63" s="109"/>
      <c r="O63" s="110"/>
      <c r="P63" s="127"/>
      <c r="Q63" s="111"/>
      <c r="R63" s="132"/>
      <c r="S63" s="136"/>
      <c r="T63" s="115"/>
      <c r="W63" s="56"/>
      <c r="X63" s="56"/>
      <c r="Y63" s="56"/>
      <c r="Z63" s="56"/>
      <c r="AA63" s="56"/>
      <c r="AB63" s="56"/>
      <c r="AC63" s="58"/>
    </row>
    <row r="64" spans="3:29" s="54" customFormat="1" x14ac:dyDescent="0.25">
      <c r="C64" s="56"/>
      <c r="F64" s="60"/>
      <c r="G64" s="56"/>
      <c r="H64" s="56"/>
      <c r="I64" s="56"/>
      <c r="J64" s="56"/>
      <c r="K64" s="56"/>
      <c r="M64" s="100" t="s">
        <v>44</v>
      </c>
      <c r="N64" s="104" t="s">
        <v>45</v>
      </c>
      <c r="O64" s="9" t="s">
        <v>47</v>
      </c>
      <c r="P64" s="125"/>
      <c r="Q64" s="106"/>
      <c r="R64" s="129" t="str">
        <f>IFERROR(AVERAGE(P64:P71),"")</f>
        <v/>
      </c>
      <c r="S64" s="134" t="str">
        <f>IFERROR(_xlfn.STDEV.P(P64:P71),"")</f>
        <v/>
      </c>
      <c r="T64" s="33"/>
      <c r="W64" s="56"/>
      <c r="X64" s="56"/>
      <c r="Y64" s="56"/>
      <c r="Z64" s="56"/>
      <c r="AA64" s="56"/>
      <c r="AB64" s="56"/>
      <c r="AC64" s="58"/>
    </row>
    <row r="65" spans="2:29" s="54" customFormat="1" x14ac:dyDescent="0.25">
      <c r="C65" s="56"/>
      <c r="D65" s="72"/>
      <c r="F65" s="60"/>
      <c r="G65" s="56"/>
      <c r="H65" s="56"/>
      <c r="I65" s="60"/>
      <c r="J65" s="60"/>
      <c r="K65" s="60"/>
      <c r="L65" s="60"/>
      <c r="M65" s="121" t="str">
        <f>M64</f>
        <v>PEA1</v>
      </c>
      <c r="N65" s="104"/>
      <c r="O65" s="9" t="s">
        <v>48</v>
      </c>
      <c r="P65" s="125"/>
      <c r="Q65" s="112" t="s">
        <v>45</v>
      </c>
      <c r="R65" s="130" t="str">
        <f>IFERROR(AVERAGE(P64:P67),"")</f>
        <v/>
      </c>
      <c r="S65" s="130" t="str">
        <f>IFERROR(_xlfn.STDEV.P(P64:P67),"")</f>
        <v/>
      </c>
      <c r="T65" s="36"/>
      <c r="W65" s="56"/>
      <c r="X65" s="56"/>
      <c r="Y65" s="56"/>
      <c r="Z65" s="56"/>
      <c r="AA65" s="56"/>
      <c r="AB65" s="56"/>
      <c r="AC65" s="58"/>
    </row>
    <row r="66" spans="2:29" s="54" customFormat="1" x14ac:dyDescent="0.25">
      <c r="B66" s="58"/>
      <c r="C66" s="56"/>
      <c r="D66" s="72"/>
      <c r="F66" s="60"/>
      <c r="G66" s="56"/>
      <c r="H66" s="56"/>
      <c r="I66" s="76"/>
      <c r="J66" s="76"/>
      <c r="K66" s="76"/>
      <c r="L66" s="60"/>
      <c r="M66" s="100"/>
      <c r="N66" s="104"/>
      <c r="O66" s="9" t="s">
        <v>49</v>
      </c>
      <c r="P66" s="125"/>
      <c r="Q66" s="113" t="s">
        <v>46</v>
      </c>
      <c r="R66" s="131" t="str">
        <f>IFERROR(AVERAGE(P68:P71),"")</f>
        <v/>
      </c>
      <c r="S66" s="131" t="str">
        <f>IFERROR(_xlfn.STDEV.P(P68:P71),"")</f>
        <v/>
      </c>
      <c r="T66" s="36"/>
      <c r="W66" s="56"/>
      <c r="X66" s="56"/>
      <c r="Y66" s="56"/>
      <c r="Z66" s="56"/>
      <c r="AA66" s="56"/>
      <c r="AB66" s="56"/>
      <c r="AC66" s="58"/>
    </row>
    <row r="67" spans="2:29" s="54" customFormat="1" x14ac:dyDescent="0.25">
      <c r="B67" s="59"/>
      <c r="F67" s="56"/>
      <c r="G67" s="56"/>
      <c r="H67" s="56"/>
      <c r="I67" s="76"/>
      <c r="J67" s="76"/>
      <c r="K67" s="76"/>
      <c r="L67" s="60"/>
      <c r="M67" s="100"/>
      <c r="N67" s="105"/>
      <c r="O67" s="93" t="s">
        <v>50</v>
      </c>
      <c r="P67" s="125"/>
      <c r="Q67" s="93"/>
      <c r="R67" s="123"/>
      <c r="S67" s="123"/>
      <c r="T67" s="94"/>
      <c r="W67" s="56"/>
      <c r="X67" s="56"/>
      <c r="Y67" s="56"/>
      <c r="Z67" s="56"/>
      <c r="AA67" s="56"/>
      <c r="AB67" s="56"/>
      <c r="AC67" s="58"/>
    </row>
    <row r="68" spans="2:29" s="54" customFormat="1" x14ac:dyDescent="0.25">
      <c r="B68" s="56"/>
      <c r="C68" s="57"/>
      <c r="D68" s="57"/>
      <c r="F68" s="56"/>
      <c r="G68" s="56"/>
      <c r="H68" s="56"/>
      <c r="I68" s="76"/>
      <c r="J68" s="76"/>
      <c r="K68" s="76"/>
      <c r="L68" s="60"/>
      <c r="M68" s="101"/>
      <c r="N68" s="107" t="s">
        <v>46</v>
      </c>
      <c r="O68" s="34" t="s">
        <v>47</v>
      </c>
      <c r="P68" s="125"/>
      <c r="Q68" s="34"/>
      <c r="R68" s="123"/>
      <c r="S68" s="135"/>
      <c r="T68" s="33"/>
      <c r="W68" s="56"/>
      <c r="X68" s="56"/>
      <c r="Y68" s="56"/>
      <c r="Z68" s="56"/>
      <c r="AA68" s="56"/>
      <c r="AB68" s="56"/>
      <c r="AC68" s="58"/>
    </row>
    <row r="69" spans="2:29" s="54" customFormat="1" x14ac:dyDescent="0.25">
      <c r="B69" s="56"/>
      <c r="C69" s="73"/>
      <c r="D69" s="74"/>
      <c r="E69" s="60"/>
      <c r="F69" s="56"/>
      <c r="G69" s="56"/>
      <c r="H69" s="56"/>
      <c r="I69" s="76"/>
      <c r="J69" s="76"/>
      <c r="K69" s="76"/>
      <c r="L69" s="60"/>
      <c r="M69" s="101"/>
      <c r="N69" s="107"/>
      <c r="O69" s="34" t="s">
        <v>48</v>
      </c>
      <c r="P69" s="125"/>
      <c r="Q69" s="34"/>
      <c r="R69" s="123"/>
      <c r="S69" s="135"/>
      <c r="T69" s="33"/>
      <c r="W69" s="56"/>
      <c r="X69" s="56"/>
      <c r="Y69" s="56"/>
      <c r="Z69" s="56"/>
      <c r="AA69" s="56"/>
      <c r="AB69" s="56"/>
      <c r="AC69" s="58"/>
    </row>
    <row r="70" spans="2:29" s="54" customFormat="1" x14ac:dyDescent="0.25">
      <c r="B70" s="56"/>
      <c r="C70" s="73"/>
      <c r="D70" s="74"/>
      <c r="E70" s="60"/>
      <c r="F70" s="56"/>
      <c r="G70" s="56"/>
      <c r="H70" s="56"/>
      <c r="I70" s="76"/>
      <c r="J70" s="76"/>
      <c r="K70" s="76"/>
      <c r="L70" s="60"/>
      <c r="M70" s="100"/>
      <c r="N70" s="107"/>
      <c r="O70" s="34" t="s">
        <v>49</v>
      </c>
      <c r="P70" s="125"/>
      <c r="Q70" s="34"/>
      <c r="R70" s="123"/>
      <c r="S70" s="135"/>
      <c r="T70" s="33"/>
      <c r="W70" s="56"/>
      <c r="X70" s="56"/>
      <c r="Y70" s="56"/>
      <c r="Z70" s="56"/>
      <c r="AA70" s="56"/>
      <c r="AB70" s="56"/>
      <c r="AC70" s="58"/>
    </row>
    <row r="71" spans="2:29" s="54" customFormat="1" x14ac:dyDescent="0.25">
      <c r="B71" s="56"/>
      <c r="C71" s="73"/>
      <c r="D71" s="74"/>
      <c r="E71" s="60"/>
      <c r="F71" s="60"/>
      <c r="G71" s="60"/>
      <c r="H71" s="60"/>
      <c r="I71" s="76"/>
      <c r="J71" s="76"/>
      <c r="K71" s="76"/>
      <c r="L71" s="60"/>
      <c r="M71" s="100"/>
      <c r="N71" s="108"/>
      <c r="O71" s="9" t="s">
        <v>50</v>
      </c>
      <c r="P71" s="125"/>
      <c r="Q71" s="30"/>
      <c r="R71" s="123"/>
      <c r="S71" s="135"/>
      <c r="T71" s="11"/>
      <c r="W71" s="56"/>
      <c r="X71" s="56"/>
      <c r="Y71" s="56"/>
      <c r="Z71" s="56"/>
      <c r="AA71" s="56"/>
      <c r="AB71" s="56"/>
      <c r="AC71" s="58"/>
    </row>
    <row r="72" spans="2:29" s="54" customFormat="1" x14ac:dyDescent="0.25">
      <c r="B72" s="56"/>
      <c r="C72" s="60"/>
      <c r="D72" s="75"/>
      <c r="E72" s="60"/>
      <c r="F72" s="60"/>
      <c r="G72" s="60"/>
      <c r="H72" s="76"/>
      <c r="I72" s="76"/>
      <c r="J72" s="76"/>
      <c r="K72" s="76"/>
      <c r="L72" s="60"/>
      <c r="M72" s="100"/>
      <c r="N72" s="102"/>
      <c r="O72" s="102"/>
      <c r="P72" s="126"/>
      <c r="Q72" s="103"/>
      <c r="R72" s="124"/>
      <c r="S72" s="35"/>
      <c r="T72" s="8"/>
      <c r="W72" s="56"/>
      <c r="X72" s="56"/>
      <c r="Y72" s="56"/>
      <c r="Z72" s="56"/>
      <c r="AA72" s="56"/>
      <c r="AB72" s="56"/>
      <c r="AC72" s="58"/>
    </row>
    <row r="73" spans="2:29" s="54" customFormat="1" x14ac:dyDescent="0.25">
      <c r="C73" s="56"/>
      <c r="D73" s="72"/>
      <c r="G73" s="60"/>
      <c r="H73" s="76"/>
      <c r="I73" s="76"/>
      <c r="J73" s="76"/>
      <c r="K73" s="76"/>
      <c r="L73" s="60"/>
      <c r="M73" s="39" t="s">
        <v>44</v>
      </c>
      <c r="N73" s="104" t="s">
        <v>45</v>
      </c>
      <c r="O73" s="9" t="s">
        <v>47</v>
      </c>
      <c r="P73" s="125"/>
      <c r="Q73" s="106"/>
      <c r="R73" s="129" t="str">
        <f>IFERROR(AVERAGE(P73:P80),"")</f>
        <v/>
      </c>
      <c r="S73" s="134" t="str">
        <f>IFERROR(_xlfn.STDEV.P(P73:P80),"")</f>
        <v/>
      </c>
      <c r="T73" s="33"/>
      <c r="W73" s="56"/>
      <c r="X73" s="56"/>
      <c r="Y73" s="56"/>
      <c r="Z73" s="56"/>
      <c r="AA73" s="56"/>
      <c r="AB73" s="56"/>
      <c r="AC73" s="58"/>
    </row>
    <row r="74" spans="2:29" s="54" customFormat="1" x14ac:dyDescent="0.25">
      <c r="B74" s="57"/>
      <c r="G74" s="60"/>
      <c r="H74" s="76"/>
      <c r="I74" s="76"/>
      <c r="J74" s="76"/>
      <c r="K74" s="76"/>
      <c r="L74" s="60"/>
      <c r="M74" s="122" t="str">
        <f>M73</f>
        <v>PEA1</v>
      </c>
      <c r="N74" s="104"/>
      <c r="O74" s="9" t="s">
        <v>48</v>
      </c>
      <c r="P74" s="125"/>
      <c r="Q74" s="112" t="s">
        <v>45</v>
      </c>
      <c r="R74" s="130" t="str">
        <f>IFERROR(AVERAGE(P73:P76),"")</f>
        <v/>
      </c>
      <c r="S74" s="130" t="str">
        <f>IFERROR(_xlfn.STDEV.P(P73:P76),"")</f>
        <v/>
      </c>
      <c r="T74" s="36"/>
      <c r="W74" s="56"/>
      <c r="X74" s="56"/>
      <c r="Y74" s="56"/>
      <c r="Z74" s="56"/>
      <c r="AA74" s="56"/>
      <c r="AB74" s="56"/>
      <c r="AC74" s="58"/>
    </row>
    <row r="75" spans="2:29" s="54" customFormat="1" x14ac:dyDescent="0.25">
      <c r="G75" s="60"/>
      <c r="H75" s="76"/>
      <c r="I75" s="76"/>
      <c r="J75" s="76"/>
      <c r="K75" s="76"/>
      <c r="L75" s="60"/>
      <c r="M75" s="39"/>
      <c r="N75" s="104"/>
      <c r="O75" s="9" t="s">
        <v>49</v>
      </c>
      <c r="P75" s="125"/>
      <c r="Q75" s="113" t="s">
        <v>46</v>
      </c>
      <c r="R75" s="131" t="str">
        <f>IFERROR(AVERAGE(P77:P80),"")</f>
        <v/>
      </c>
      <c r="S75" s="131" t="str">
        <f>IFERROR(_xlfn.STDEV.P(P77:P80),"")</f>
        <v/>
      </c>
      <c r="T75" s="36"/>
      <c r="W75" s="56"/>
      <c r="X75" s="56"/>
      <c r="Y75" s="56"/>
      <c r="Z75" s="56"/>
      <c r="AA75" s="56"/>
      <c r="AB75" s="56"/>
      <c r="AC75" s="58"/>
    </row>
    <row r="76" spans="2:29" s="54" customFormat="1" x14ac:dyDescent="0.25">
      <c r="G76" s="60"/>
      <c r="H76" s="76"/>
      <c r="I76" s="76"/>
      <c r="J76" s="76"/>
      <c r="K76" s="76"/>
      <c r="L76" s="60"/>
      <c r="M76" s="39"/>
      <c r="N76" s="105"/>
      <c r="O76" s="93" t="s">
        <v>50</v>
      </c>
      <c r="P76" s="125"/>
      <c r="Q76" s="93"/>
      <c r="R76" s="123"/>
      <c r="S76" s="123"/>
      <c r="T76" s="94"/>
      <c r="W76" s="56"/>
      <c r="X76" s="56"/>
      <c r="Y76" s="56"/>
      <c r="Z76" s="56"/>
      <c r="AA76" s="56"/>
      <c r="AB76" s="56"/>
      <c r="AC76" s="58"/>
    </row>
    <row r="77" spans="2:29" s="54" customFormat="1" x14ac:dyDescent="0.25">
      <c r="G77" s="60"/>
      <c r="H77" s="76"/>
      <c r="I77" s="76"/>
      <c r="J77" s="76"/>
      <c r="K77" s="76"/>
      <c r="M77" s="44"/>
      <c r="N77" s="107" t="s">
        <v>46</v>
      </c>
      <c r="O77" s="34" t="s">
        <v>47</v>
      </c>
      <c r="P77" s="125"/>
      <c r="Q77" s="34"/>
      <c r="R77" s="123"/>
      <c r="S77" s="135"/>
      <c r="T77" s="33"/>
      <c r="W77" s="56"/>
      <c r="X77" s="56"/>
      <c r="Y77" s="56"/>
      <c r="Z77" s="56"/>
      <c r="AA77" s="56"/>
      <c r="AB77" s="56"/>
      <c r="AC77" s="58"/>
    </row>
    <row r="78" spans="2:29" s="54" customFormat="1" x14ac:dyDescent="0.25">
      <c r="G78" s="60"/>
      <c r="H78" s="76"/>
      <c r="I78" s="76"/>
      <c r="J78" s="76"/>
      <c r="K78" s="76"/>
      <c r="M78" s="44"/>
      <c r="N78" s="107"/>
      <c r="O78" s="34" t="s">
        <v>48</v>
      </c>
      <c r="P78" s="125"/>
      <c r="Q78" s="34"/>
      <c r="R78" s="123"/>
      <c r="S78" s="135"/>
      <c r="T78" s="33"/>
      <c r="W78" s="56"/>
      <c r="X78" s="56"/>
      <c r="Y78" s="56"/>
      <c r="Z78" s="56"/>
      <c r="AA78" s="56"/>
      <c r="AB78" s="56"/>
      <c r="AC78" s="58"/>
    </row>
    <row r="79" spans="2:29" s="54" customFormat="1" x14ac:dyDescent="0.25">
      <c r="B79" s="56"/>
      <c r="G79" s="60"/>
      <c r="H79" s="76"/>
      <c r="I79" s="76"/>
      <c r="J79" s="76"/>
      <c r="K79" s="76"/>
      <c r="M79" s="39"/>
      <c r="N79" s="107"/>
      <c r="O79" s="34" t="s">
        <v>49</v>
      </c>
      <c r="P79" s="125"/>
      <c r="Q79" s="34"/>
      <c r="R79" s="123"/>
      <c r="S79" s="135"/>
      <c r="T79" s="33"/>
      <c r="W79" s="56"/>
      <c r="X79" s="56"/>
      <c r="Y79" s="56"/>
      <c r="Z79" s="56"/>
      <c r="AA79" s="56"/>
      <c r="AB79" s="56"/>
      <c r="AC79" s="58"/>
    </row>
    <row r="80" spans="2:29" s="54" customFormat="1" x14ac:dyDescent="0.25">
      <c r="G80" s="60"/>
      <c r="H80" s="76"/>
      <c r="I80" s="56"/>
      <c r="J80" s="56"/>
      <c r="K80" s="56"/>
      <c r="M80" s="39"/>
      <c r="N80" s="108"/>
      <c r="O80" s="9" t="s">
        <v>50</v>
      </c>
      <c r="P80" s="125"/>
      <c r="Q80" s="30"/>
      <c r="R80" s="123"/>
      <c r="S80" s="135"/>
      <c r="T80" s="11"/>
      <c r="W80" s="56"/>
      <c r="X80" s="56"/>
      <c r="Y80" s="56"/>
      <c r="Z80" s="56"/>
      <c r="AA80" s="56"/>
      <c r="AB80" s="56"/>
      <c r="AC80" s="58"/>
    </row>
    <row r="81" spans="7:29" s="54" customFormat="1" x14ac:dyDescent="0.25">
      <c r="G81" s="60"/>
      <c r="H81" s="76"/>
      <c r="I81" s="56"/>
      <c r="J81" s="56"/>
      <c r="K81" s="56"/>
      <c r="M81" s="43"/>
      <c r="N81" s="109"/>
      <c r="O81" s="110"/>
      <c r="P81" s="127"/>
      <c r="Q81" s="111"/>
      <c r="R81" s="132"/>
      <c r="S81" s="136"/>
      <c r="T81" s="115"/>
      <c r="W81" s="56"/>
      <c r="X81" s="56"/>
      <c r="Y81" s="56"/>
      <c r="Z81" s="56"/>
      <c r="AA81" s="56"/>
      <c r="AB81" s="56"/>
      <c r="AC81" s="58"/>
    </row>
    <row r="82" spans="7:29" s="54" customFormat="1" x14ac:dyDescent="0.25">
      <c r="G82" s="60"/>
      <c r="H82" s="76"/>
      <c r="I82" s="56"/>
      <c r="J82" s="56"/>
      <c r="K82" s="56"/>
      <c r="M82" s="100" t="s">
        <v>44</v>
      </c>
      <c r="N82" s="104" t="s">
        <v>45</v>
      </c>
      <c r="O82" s="9" t="s">
        <v>47</v>
      </c>
      <c r="P82" s="125"/>
      <c r="Q82" s="106"/>
      <c r="R82" s="129" t="str">
        <f>IFERROR(AVERAGE(P82:P89),"")</f>
        <v/>
      </c>
      <c r="S82" s="134" t="str">
        <f>IFERROR(_xlfn.STDEV.P(P82:P89),"")</f>
        <v/>
      </c>
      <c r="T82" s="33"/>
      <c r="W82" s="56"/>
      <c r="X82" s="56"/>
      <c r="Y82" s="56"/>
      <c r="Z82" s="56"/>
      <c r="AA82" s="56"/>
      <c r="AB82" s="56"/>
      <c r="AC82" s="58"/>
    </row>
    <row r="83" spans="7:29" s="54" customFormat="1" x14ac:dyDescent="0.25">
      <c r="G83" s="60"/>
      <c r="H83" s="76"/>
      <c r="I83" s="56"/>
      <c r="J83" s="56"/>
      <c r="K83" s="56"/>
      <c r="M83" s="121" t="str">
        <f>M82</f>
        <v>PEA1</v>
      </c>
      <c r="N83" s="104"/>
      <c r="O83" s="9" t="s">
        <v>48</v>
      </c>
      <c r="P83" s="125"/>
      <c r="Q83" s="112" t="s">
        <v>45</v>
      </c>
      <c r="R83" s="130" t="str">
        <f>IFERROR(AVERAGE(P82:P85),"")</f>
        <v/>
      </c>
      <c r="S83" s="130" t="str">
        <f>IFERROR(_xlfn.STDEV.P(P82:P85),"")</f>
        <v/>
      </c>
      <c r="T83" s="36"/>
      <c r="W83" s="56"/>
      <c r="X83" s="56"/>
      <c r="Y83" s="56"/>
      <c r="Z83" s="56"/>
      <c r="AA83" s="56"/>
      <c r="AB83" s="56"/>
      <c r="AC83" s="58"/>
    </row>
    <row r="84" spans="7:29" s="54" customFormat="1" x14ac:dyDescent="0.25">
      <c r="G84" s="60"/>
      <c r="H84" s="76"/>
      <c r="I84" s="56"/>
      <c r="J84" s="56"/>
      <c r="K84" s="56"/>
      <c r="M84" s="100"/>
      <c r="N84" s="104"/>
      <c r="O84" s="9" t="s">
        <v>49</v>
      </c>
      <c r="P84" s="125"/>
      <c r="Q84" s="113" t="s">
        <v>46</v>
      </c>
      <c r="R84" s="131" t="str">
        <f>IFERROR(AVERAGE(P86:P89),"")</f>
        <v/>
      </c>
      <c r="S84" s="131" t="str">
        <f>IFERROR(_xlfn.STDEV.P(P86:P89),"")</f>
        <v/>
      </c>
      <c r="T84" s="36"/>
      <c r="W84" s="56"/>
      <c r="X84" s="56"/>
      <c r="Y84" s="56"/>
      <c r="Z84" s="56"/>
      <c r="AA84" s="56"/>
      <c r="AB84" s="56"/>
      <c r="AC84" s="58"/>
    </row>
    <row r="85" spans="7:29" s="54" customFormat="1" x14ac:dyDescent="0.25">
      <c r="G85" s="60"/>
      <c r="H85" s="76"/>
      <c r="I85" s="56"/>
      <c r="J85" s="56"/>
      <c r="K85" s="56"/>
      <c r="M85" s="100"/>
      <c r="N85" s="105"/>
      <c r="O85" s="93" t="s">
        <v>50</v>
      </c>
      <c r="P85" s="125"/>
      <c r="Q85" s="93"/>
      <c r="R85" s="123"/>
      <c r="S85" s="123"/>
      <c r="T85" s="94"/>
      <c r="W85" s="56"/>
      <c r="X85" s="56"/>
      <c r="Y85" s="56"/>
      <c r="Z85" s="56"/>
      <c r="AA85" s="56"/>
      <c r="AB85" s="56"/>
      <c r="AC85" s="58"/>
    </row>
    <row r="86" spans="7:29" s="54" customFormat="1" x14ac:dyDescent="0.25">
      <c r="G86" s="56"/>
      <c r="H86" s="56"/>
      <c r="I86" s="56"/>
      <c r="J86" s="56"/>
      <c r="K86" s="56"/>
      <c r="M86" s="101"/>
      <c r="N86" s="107" t="s">
        <v>46</v>
      </c>
      <c r="O86" s="34" t="s">
        <v>47</v>
      </c>
      <c r="P86" s="125"/>
      <c r="Q86" s="34"/>
      <c r="R86" s="123"/>
      <c r="S86" s="135"/>
      <c r="T86" s="33"/>
      <c r="W86" s="56"/>
      <c r="X86" s="56"/>
      <c r="Y86" s="56"/>
      <c r="Z86" s="56"/>
      <c r="AA86" s="56"/>
      <c r="AB86" s="56"/>
      <c r="AC86" s="58"/>
    </row>
    <row r="87" spans="7:29" s="54" customFormat="1" x14ac:dyDescent="0.25">
      <c r="G87" s="56"/>
      <c r="H87" s="56"/>
      <c r="I87" s="56"/>
      <c r="J87" s="56"/>
      <c r="K87" s="56"/>
      <c r="M87" s="101"/>
      <c r="N87" s="107"/>
      <c r="O87" s="34" t="s">
        <v>48</v>
      </c>
      <c r="P87" s="125"/>
      <c r="Q87" s="34"/>
      <c r="R87" s="123"/>
      <c r="S87" s="135"/>
      <c r="T87" s="33"/>
      <c r="W87" s="56"/>
      <c r="X87" s="56"/>
      <c r="Y87" s="56"/>
      <c r="Z87" s="56"/>
      <c r="AA87" s="56"/>
      <c r="AB87" s="56"/>
      <c r="AC87" s="58"/>
    </row>
    <row r="88" spans="7:29" s="54" customFormat="1" x14ac:dyDescent="0.25">
      <c r="G88" s="56"/>
      <c r="H88" s="56"/>
      <c r="I88" s="56"/>
      <c r="J88" s="56"/>
      <c r="K88" s="56"/>
      <c r="M88" s="100"/>
      <c r="N88" s="107"/>
      <c r="O88" s="34" t="s">
        <v>49</v>
      </c>
      <c r="P88" s="125"/>
      <c r="Q88" s="34"/>
      <c r="R88" s="123"/>
      <c r="S88" s="135"/>
      <c r="T88" s="33"/>
      <c r="W88" s="56"/>
      <c r="X88" s="56"/>
      <c r="Y88" s="56"/>
      <c r="Z88" s="56"/>
      <c r="AA88" s="56"/>
      <c r="AB88" s="56"/>
      <c r="AC88" s="58"/>
    </row>
    <row r="89" spans="7:29" s="54" customFormat="1" x14ac:dyDescent="0.25">
      <c r="G89" s="56"/>
      <c r="H89" s="56"/>
      <c r="I89" s="56"/>
      <c r="J89" s="56"/>
      <c r="K89" s="56"/>
      <c r="M89" s="100"/>
      <c r="N89" s="108"/>
      <c r="O89" s="9" t="s">
        <v>50</v>
      </c>
      <c r="P89" s="125"/>
      <c r="Q89" s="30"/>
      <c r="R89" s="123"/>
      <c r="S89" s="135"/>
      <c r="T89" s="11"/>
      <c r="W89" s="56"/>
      <c r="X89" s="56"/>
      <c r="Y89" s="56"/>
      <c r="Z89" s="56"/>
      <c r="AA89" s="56"/>
      <c r="AB89" s="56"/>
      <c r="AC89" s="58"/>
    </row>
    <row r="90" spans="7:29" s="54" customFormat="1" x14ac:dyDescent="0.25">
      <c r="G90" s="56"/>
      <c r="H90" s="56"/>
      <c r="I90" s="56"/>
      <c r="J90" s="56"/>
      <c r="K90" s="56"/>
      <c r="M90" s="100"/>
      <c r="N90" s="102"/>
      <c r="O90" s="102"/>
      <c r="P90" s="126"/>
      <c r="Q90" s="103"/>
      <c r="R90" s="124"/>
      <c r="S90" s="35"/>
      <c r="T90" s="8"/>
      <c r="W90" s="56"/>
      <c r="X90" s="56"/>
      <c r="Y90" s="56"/>
      <c r="Z90" s="56"/>
      <c r="AA90" s="56"/>
      <c r="AB90" s="56"/>
      <c r="AC90" s="58"/>
    </row>
    <row r="91" spans="7:29" s="54" customFormat="1" x14ac:dyDescent="0.25">
      <c r="G91" s="56"/>
      <c r="H91" s="56"/>
      <c r="I91" s="56"/>
      <c r="J91" s="56"/>
      <c r="K91" s="56"/>
      <c r="M91" s="39" t="s">
        <v>44</v>
      </c>
      <c r="N91" s="104" t="s">
        <v>45</v>
      </c>
      <c r="O91" s="9" t="s">
        <v>47</v>
      </c>
      <c r="P91" s="125"/>
      <c r="Q91" s="106"/>
      <c r="R91" s="129" t="str">
        <f>IFERROR(AVERAGE(P91:P98),"")</f>
        <v/>
      </c>
      <c r="S91" s="134" t="str">
        <f>IFERROR(_xlfn.STDEV.P(P91:P98),"")</f>
        <v/>
      </c>
      <c r="T91" s="33"/>
      <c r="W91" s="56"/>
      <c r="X91" s="56"/>
      <c r="Y91" s="56"/>
      <c r="Z91" s="56"/>
      <c r="AA91" s="56"/>
      <c r="AB91" s="56"/>
      <c r="AC91" s="58"/>
    </row>
    <row r="92" spans="7:29" s="54" customFormat="1" x14ac:dyDescent="0.25">
      <c r="G92" s="56"/>
      <c r="H92" s="56"/>
      <c r="I92" s="56"/>
      <c r="J92" s="56"/>
      <c r="K92" s="56"/>
      <c r="M92" s="122" t="str">
        <f>M91</f>
        <v>PEA1</v>
      </c>
      <c r="N92" s="104"/>
      <c r="O92" s="9" t="s">
        <v>48</v>
      </c>
      <c r="P92" s="125"/>
      <c r="Q92" s="112" t="s">
        <v>45</v>
      </c>
      <c r="R92" s="130" t="str">
        <f>IFERROR(AVERAGE(P91:P94),"")</f>
        <v/>
      </c>
      <c r="S92" s="130" t="str">
        <f>IFERROR(_xlfn.STDEV.P(P91:P94),"")</f>
        <v/>
      </c>
      <c r="T92" s="36"/>
      <c r="W92" s="56"/>
      <c r="X92" s="56"/>
      <c r="Y92" s="56"/>
      <c r="Z92" s="56"/>
      <c r="AA92" s="56"/>
      <c r="AB92" s="56"/>
      <c r="AC92" s="58"/>
    </row>
    <row r="93" spans="7:29" s="54" customFormat="1" x14ac:dyDescent="0.25">
      <c r="G93" s="56"/>
      <c r="H93" s="56"/>
      <c r="I93" s="56"/>
      <c r="J93" s="56"/>
      <c r="K93" s="56"/>
      <c r="M93" s="39"/>
      <c r="N93" s="104"/>
      <c r="O93" s="9" t="s">
        <v>49</v>
      </c>
      <c r="P93" s="125"/>
      <c r="Q93" s="113" t="s">
        <v>46</v>
      </c>
      <c r="R93" s="131" t="str">
        <f>IFERROR(AVERAGE(P95:P98),"")</f>
        <v/>
      </c>
      <c r="S93" s="131" t="str">
        <f>IFERROR(_xlfn.STDEV.P(P95:P98),"")</f>
        <v/>
      </c>
      <c r="T93" s="36"/>
      <c r="W93" s="56"/>
      <c r="X93" s="56"/>
      <c r="Y93" s="56"/>
      <c r="Z93" s="56"/>
      <c r="AA93" s="56"/>
      <c r="AB93" s="56"/>
      <c r="AC93" s="58"/>
    </row>
    <row r="94" spans="7:29" s="54" customFormat="1" x14ac:dyDescent="0.25">
      <c r="G94" s="56"/>
      <c r="H94" s="56"/>
      <c r="I94" s="56"/>
      <c r="J94" s="56"/>
      <c r="K94" s="56"/>
      <c r="M94" s="39"/>
      <c r="N94" s="105"/>
      <c r="O94" s="93" t="s">
        <v>50</v>
      </c>
      <c r="P94" s="125"/>
      <c r="Q94" s="93"/>
      <c r="R94" s="123"/>
      <c r="S94" s="123"/>
      <c r="T94" s="94"/>
      <c r="W94" s="56"/>
      <c r="X94" s="56"/>
      <c r="Y94" s="56"/>
      <c r="Z94" s="56"/>
      <c r="AA94" s="56"/>
      <c r="AB94" s="56"/>
      <c r="AC94" s="58"/>
    </row>
    <row r="95" spans="7:29" s="54" customFormat="1" x14ac:dyDescent="0.25">
      <c r="G95" s="56"/>
      <c r="H95" s="56"/>
      <c r="I95" s="56"/>
      <c r="J95" s="56"/>
      <c r="K95" s="56"/>
      <c r="M95" s="44"/>
      <c r="N95" s="107" t="s">
        <v>46</v>
      </c>
      <c r="O95" s="34" t="s">
        <v>47</v>
      </c>
      <c r="P95" s="125"/>
      <c r="Q95" s="34"/>
      <c r="R95" s="123"/>
      <c r="S95" s="135"/>
      <c r="T95" s="33"/>
      <c r="W95" s="56"/>
      <c r="X95" s="56"/>
      <c r="Y95" s="56"/>
      <c r="Z95" s="56"/>
      <c r="AA95" s="56"/>
      <c r="AB95" s="56"/>
      <c r="AC95" s="58"/>
    </row>
    <row r="96" spans="7:29" s="54" customFormat="1" x14ac:dyDescent="0.25">
      <c r="G96" s="56"/>
      <c r="H96" s="56"/>
      <c r="I96" s="56"/>
      <c r="J96" s="56"/>
      <c r="K96" s="56"/>
      <c r="M96" s="44"/>
      <c r="N96" s="107"/>
      <c r="O96" s="34" t="s">
        <v>48</v>
      </c>
      <c r="P96" s="125"/>
      <c r="Q96" s="34"/>
      <c r="R96" s="123"/>
      <c r="S96" s="135"/>
      <c r="T96" s="33"/>
      <c r="W96" s="56"/>
      <c r="X96" s="56"/>
      <c r="Y96" s="56"/>
      <c r="Z96" s="56"/>
      <c r="AA96" s="56"/>
      <c r="AB96" s="56"/>
      <c r="AC96" s="58"/>
    </row>
    <row r="97" spans="7:29" s="54" customFormat="1" x14ac:dyDescent="0.25">
      <c r="G97" s="56"/>
      <c r="H97" s="56"/>
      <c r="I97" s="56"/>
      <c r="J97" s="56"/>
      <c r="K97" s="56"/>
      <c r="M97" s="39"/>
      <c r="N97" s="107"/>
      <c r="O97" s="34" t="s">
        <v>49</v>
      </c>
      <c r="P97" s="125"/>
      <c r="Q97" s="34"/>
      <c r="R97" s="123"/>
      <c r="S97" s="135"/>
      <c r="T97" s="33"/>
      <c r="W97" s="56"/>
      <c r="X97" s="56"/>
      <c r="Y97" s="56"/>
      <c r="Z97" s="56"/>
      <c r="AA97" s="56"/>
      <c r="AB97" s="56"/>
      <c r="AC97" s="58"/>
    </row>
    <row r="98" spans="7:29" s="54" customFormat="1" x14ac:dyDescent="0.25">
      <c r="G98" s="56"/>
      <c r="H98" s="56"/>
      <c r="I98" s="56"/>
      <c r="J98" s="56"/>
      <c r="K98" s="56"/>
      <c r="M98" s="39"/>
      <c r="N98" s="108"/>
      <c r="O98" s="9" t="s">
        <v>50</v>
      </c>
      <c r="P98" s="125"/>
      <c r="Q98" s="30"/>
      <c r="R98" s="123"/>
      <c r="S98" s="135"/>
      <c r="T98" s="11"/>
      <c r="W98" s="56"/>
      <c r="X98" s="56"/>
      <c r="Y98" s="56"/>
      <c r="Z98" s="56"/>
      <c r="AA98" s="56"/>
      <c r="AB98" s="56"/>
      <c r="AC98" s="58"/>
    </row>
    <row r="99" spans="7:29" s="54" customFormat="1" x14ac:dyDescent="0.25">
      <c r="G99" s="56"/>
      <c r="H99" s="56"/>
      <c r="I99" s="56"/>
      <c r="J99" s="56"/>
      <c r="K99" s="56"/>
      <c r="M99" s="43"/>
      <c r="N99" s="109"/>
      <c r="O99" s="110"/>
      <c r="P99" s="127"/>
      <c r="Q99" s="111"/>
      <c r="R99" s="132"/>
      <c r="S99" s="136"/>
      <c r="T99" s="115"/>
      <c r="W99" s="56"/>
      <c r="X99" s="56"/>
      <c r="Y99" s="56"/>
      <c r="Z99" s="56"/>
      <c r="AA99" s="56"/>
      <c r="AB99" s="56"/>
      <c r="AC99" s="58"/>
    </row>
    <row r="100" spans="7:29" s="54" customFormat="1" x14ac:dyDescent="0.25">
      <c r="G100" s="56"/>
      <c r="H100" s="56"/>
      <c r="I100" s="56"/>
      <c r="J100" s="56"/>
      <c r="K100" s="56"/>
      <c r="M100" s="100" t="s">
        <v>44</v>
      </c>
      <c r="N100" s="104" t="s">
        <v>45</v>
      </c>
      <c r="O100" s="9" t="s">
        <v>47</v>
      </c>
      <c r="P100" s="125"/>
      <c r="Q100" s="106"/>
      <c r="R100" s="129" t="str">
        <f>IFERROR(AVERAGE(P100:P107),"")</f>
        <v/>
      </c>
      <c r="S100" s="134" t="str">
        <f>IFERROR(_xlfn.STDEV.P(P100:P107),"")</f>
        <v/>
      </c>
      <c r="T100" s="33"/>
      <c r="W100" s="56"/>
      <c r="X100" s="56"/>
      <c r="Y100" s="56"/>
      <c r="Z100" s="56"/>
      <c r="AA100" s="56"/>
      <c r="AB100" s="56"/>
      <c r="AC100" s="58"/>
    </row>
    <row r="101" spans="7:29" s="54" customFormat="1" x14ac:dyDescent="0.25">
      <c r="G101" s="56"/>
      <c r="H101" s="56"/>
      <c r="I101" s="56"/>
      <c r="J101" s="56"/>
      <c r="K101" s="56"/>
      <c r="M101" s="121" t="str">
        <f>M100</f>
        <v>PEA1</v>
      </c>
      <c r="N101" s="104"/>
      <c r="O101" s="9" t="s">
        <v>48</v>
      </c>
      <c r="P101" s="125"/>
      <c r="Q101" s="112" t="s">
        <v>45</v>
      </c>
      <c r="R101" s="130" t="str">
        <f>IFERROR(AVERAGE(P100:P103),"")</f>
        <v/>
      </c>
      <c r="S101" s="130" t="str">
        <f>IFERROR(_xlfn.STDEV.P(P100:P103),"")</f>
        <v/>
      </c>
      <c r="T101" s="36"/>
      <c r="W101" s="56"/>
      <c r="X101" s="56"/>
      <c r="Y101" s="56"/>
      <c r="Z101" s="56"/>
      <c r="AA101" s="56"/>
      <c r="AB101" s="56"/>
      <c r="AC101" s="58"/>
    </row>
    <row r="102" spans="7:29" s="54" customFormat="1" x14ac:dyDescent="0.25">
      <c r="G102" s="56"/>
      <c r="H102" s="56"/>
      <c r="I102" s="56"/>
      <c r="J102" s="56"/>
      <c r="K102" s="56"/>
      <c r="M102" s="100"/>
      <c r="N102" s="104"/>
      <c r="O102" s="9" t="s">
        <v>49</v>
      </c>
      <c r="P102" s="125"/>
      <c r="Q102" s="113" t="s">
        <v>46</v>
      </c>
      <c r="R102" s="131" t="str">
        <f>IFERROR(AVERAGE(P104:P107),"")</f>
        <v/>
      </c>
      <c r="S102" s="131" t="str">
        <f>IFERROR(_xlfn.STDEV.P(P104:P107),"")</f>
        <v/>
      </c>
      <c r="T102" s="36"/>
      <c r="W102" s="56"/>
      <c r="X102" s="56"/>
      <c r="Y102" s="56"/>
      <c r="Z102" s="56"/>
      <c r="AA102" s="56"/>
      <c r="AB102" s="56"/>
      <c r="AC102" s="58"/>
    </row>
    <row r="103" spans="7:29" s="54" customFormat="1" x14ac:dyDescent="0.25">
      <c r="G103" s="56"/>
      <c r="H103" s="56"/>
      <c r="I103" s="56"/>
      <c r="J103" s="56"/>
      <c r="K103" s="56"/>
      <c r="M103" s="100"/>
      <c r="N103" s="105"/>
      <c r="O103" s="93" t="s">
        <v>50</v>
      </c>
      <c r="P103" s="125"/>
      <c r="Q103" s="93"/>
      <c r="R103" s="123"/>
      <c r="S103" s="123"/>
      <c r="T103" s="94"/>
      <c r="W103" s="56"/>
      <c r="X103" s="56"/>
      <c r="Y103" s="56"/>
      <c r="Z103" s="56"/>
      <c r="AA103" s="56"/>
      <c r="AB103" s="56"/>
      <c r="AC103" s="58"/>
    </row>
    <row r="104" spans="7:29" s="54" customFormat="1" x14ac:dyDescent="0.25">
      <c r="G104" s="56"/>
      <c r="H104" s="56"/>
      <c r="I104" s="56"/>
      <c r="J104" s="56"/>
      <c r="K104" s="56"/>
      <c r="M104" s="101"/>
      <c r="N104" s="107" t="s">
        <v>46</v>
      </c>
      <c r="O104" s="34" t="s">
        <v>47</v>
      </c>
      <c r="P104" s="125"/>
      <c r="Q104" s="34"/>
      <c r="R104" s="123"/>
      <c r="S104" s="135"/>
      <c r="T104" s="33"/>
      <c r="W104" s="56"/>
      <c r="X104" s="56"/>
      <c r="Y104" s="56"/>
      <c r="Z104" s="56"/>
      <c r="AA104" s="56"/>
      <c r="AB104" s="56"/>
      <c r="AC104" s="58"/>
    </row>
    <row r="105" spans="7:29" s="54" customFormat="1" x14ac:dyDescent="0.25">
      <c r="G105" s="56"/>
      <c r="H105" s="56"/>
      <c r="I105" s="56"/>
      <c r="J105" s="56"/>
      <c r="K105" s="56"/>
      <c r="M105" s="101"/>
      <c r="N105" s="107"/>
      <c r="O105" s="34" t="s">
        <v>48</v>
      </c>
      <c r="P105" s="125"/>
      <c r="Q105" s="34"/>
      <c r="R105" s="123"/>
      <c r="S105" s="135"/>
      <c r="T105" s="33"/>
      <c r="W105" s="56"/>
      <c r="X105" s="56"/>
      <c r="Y105" s="56"/>
      <c r="Z105" s="56"/>
      <c r="AA105" s="56"/>
      <c r="AB105" s="56"/>
      <c r="AC105" s="58"/>
    </row>
    <row r="106" spans="7:29" s="54" customFormat="1" x14ac:dyDescent="0.25">
      <c r="G106" s="56"/>
      <c r="H106" s="56"/>
      <c r="I106" s="56"/>
      <c r="J106" s="56"/>
      <c r="K106" s="56"/>
      <c r="M106" s="100"/>
      <c r="N106" s="107"/>
      <c r="O106" s="34" t="s">
        <v>49</v>
      </c>
      <c r="P106" s="125"/>
      <c r="Q106" s="34"/>
      <c r="R106" s="123"/>
      <c r="S106" s="135"/>
      <c r="T106" s="33"/>
      <c r="W106" s="56"/>
      <c r="X106" s="56"/>
      <c r="Y106" s="56"/>
      <c r="Z106" s="56"/>
      <c r="AA106" s="56"/>
      <c r="AB106" s="56"/>
      <c r="AC106" s="58"/>
    </row>
    <row r="107" spans="7:29" s="54" customFormat="1" x14ac:dyDescent="0.25">
      <c r="G107" s="56"/>
      <c r="H107" s="56"/>
      <c r="I107" s="56"/>
      <c r="J107" s="56"/>
      <c r="K107" s="56"/>
      <c r="M107" s="100"/>
      <c r="N107" s="108"/>
      <c r="O107" s="9" t="s">
        <v>50</v>
      </c>
      <c r="P107" s="125"/>
      <c r="Q107" s="30"/>
      <c r="R107" s="123"/>
      <c r="S107" s="135"/>
      <c r="T107" s="11"/>
      <c r="W107" s="56"/>
      <c r="X107" s="56"/>
      <c r="Y107" s="56"/>
      <c r="Z107" s="56"/>
      <c r="AA107" s="56"/>
      <c r="AB107" s="56"/>
      <c r="AC107" s="58"/>
    </row>
    <row r="108" spans="7:29" s="54" customFormat="1" x14ac:dyDescent="0.25">
      <c r="G108" s="56"/>
      <c r="H108" s="56"/>
      <c r="I108" s="56"/>
      <c r="J108" s="56"/>
      <c r="K108" s="56"/>
      <c r="M108" s="100"/>
      <c r="N108" s="102"/>
      <c r="O108" s="102"/>
      <c r="P108" s="126"/>
      <c r="Q108" s="103"/>
      <c r="R108" s="124"/>
      <c r="S108" s="35"/>
      <c r="T108" s="8"/>
      <c r="W108" s="56"/>
      <c r="X108" s="56"/>
      <c r="Y108" s="56"/>
      <c r="Z108" s="56"/>
      <c r="AA108" s="56"/>
      <c r="AB108" s="56"/>
      <c r="AC108" s="58"/>
    </row>
    <row r="109" spans="7:29" s="54" customFormat="1" x14ac:dyDescent="0.25">
      <c r="G109" s="56"/>
      <c r="H109" s="56"/>
      <c r="I109" s="56"/>
      <c r="J109" s="56"/>
      <c r="K109" s="56"/>
      <c r="M109" s="39" t="s">
        <v>44</v>
      </c>
      <c r="N109" s="104" t="s">
        <v>45</v>
      </c>
      <c r="O109" s="9" t="s">
        <v>47</v>
      </c>
      <c r="P109" s="125"/>
      <c r="Q109" s="106"/>
      <c r="R109" s="129" t="str">
        <f>IFERROR(AVERAGE(P109:P116),"")</f>
        <v/>
      </c>
      <c r="S109" s="134" t="str">
        <f>IFERROR(_xlfn.STDEV.P(P109:P116),"")</f>
        <v/>
      </c>
      <c r="T109" s="33"/>
      <c r="W109" s="56"/>
      <c r="X109" s="56"/>
      <c r="Y109" s="56"/>
      <c r="Z109" s="56"/>
      <c r="AA109" s="56"/>
      <c r="AB109" s="56"/>
      <c r="AC109" s="58"/>
    </row>
    <row r="110" spans="7:29" s="54" customFormat="1" x14ac:dyDescent="0.25">
      <c r="G110" s="56"/>
      <c r="H110" s="56"/>
      <c r="I110" s="56"/>
      <c r="J110" s="56"/>
      <c r="K110" s="56"/>
      <c r="M110" s="122" t="str">
        <f>M109</f>
        <v>PEA1</v>
      </c>
      <c r="N110" s="104"/>
      <c r="O110" s="9" t="s">
        <v>48</v>
      </c>
      <c r="P110" s="125"/>
      <c r="Q110" s="112" t="s">
        <v>45</v>
      </c>
      <c r="R110" s="130" t="str">
        <f>IFERROR(AVERAGE(P109:P112),"")</f>
        <v/>
      </c>
      <c r="S110" s="130" t="str">
        <f>IFERROR(_xlfn.STDEV.P(P109:P112),"")</f>
        <v/>
      </c>
      <c r="T110" s="36"/>
      <c r="W110" s="56"/>
      <c r="X110" s="56"/>
      <c r="Y110" s="56"/>
      <c r="Z110" s="56"/>
      <c r="AA110" s="56"/>
      <c r="AB110" s="56"/>
      <c r="AC110" s="58"/>
    </row>
    <row r="111" spans="7:29" s="54" customFormat="1" x14ac:dyDescent="0.25">
      <c r="G111" s="56"/>
      <c r="H111" s="56"/>
      <c r="I111" s="56"/>
      <c r="J111" s="56"/>
      <c r="K111" s="56"/>
      <c r="M111" s="39"/>
      <c r="N111" s="104"/>
      <c r="O111" s="9" t="s">
        <v>49</v>
      </c>
      <c r="P111" s="125"/>
      <c r="Q111" s="113" t="s">
        <v>46</v>
      </c>
      <c r="R111" s="131" t="str">
        <f>IFERROR(AVERAGE(P113:P116),"")</f>
        <v/>
      </c>
      <c r="S111" s="131" t="str">
        <f>IFERROR(_xlfn.STDEV.P(P113:P116),"")</f>
        <v/>
      </c>
      <c r="T111" s="36"/>
      <c r="W111" s="56"/>
      <c r="X111" s="56"/>
      <c r="Y111" s="56"/>
      <c r="Z111" s="56"/>
      <c r="AA111" s="56"/>
      <c r="AB111" s="56"/>
      <c r="AC111" s="58"/>
    </row>
    <row r="112" spans="7:29" s="54" customFormat="1" x14ac:dyDescent="0.25">
      <c r="G112" s="56"/>
      <c r="H112" s="56"/>
      <c r="I112" s="56"/>
      <c r="J112" s="56"/>
      <c r="K112" s="56"/>
      <c r="M112" s="39"/>
      <c r="N112" s="105"/>
      <c r="O112" s="93" t="s">
        <v>50</v>
      </c>
      <c r="P112" s="125"/>
      <c r="Q112" s="93"/>
      <c r="R112" s="123"/>
      <c r="S112" s="123"/>
      <c r="T112" s="94"/>
      <c r="W112" s="56"/>
      <c r="X112" s="56"/>
      <c r="Y112" s="56"/>
      <c r="Z112" s="56"/>
      <c r="AA112" s="56"/>
      <c r="AB112" s="56"/>
      <c r="AC112" s="58"/>
    </row>
    <row r="113" spans="7:29" s="54" customFormat="1" x14ac:dyDescent="0.25">
      <c r="G113" s="56"/>
      <c r="H113" s="56"/>
      <c r="I113" s="56"/>
      <c r="J113" s="56"/>
      <c r="K113" s="56"/>
      <c r="M113" s="44"/>
      <c r="N113" s="107" t="s">
        <v>46</v>
      </c>
      <c r="O113" s="34" t="s">
        <v>47</v>
      </c>
      <c r="P113" s="125"/>
      <c r="Q113" s="34"/>
      <c r="R113" s="123"/>
      <c r="S113" s="135"/>
      <c r="T113" s="33"/>
      <c r="W113" s="56"/>
      <c r="X113" s="56"/>
      <c r="Y113" s="56"/>
      <c r="Z113" s="56"/>
      <c r="AA113" s="56"/>
      <c r="AB113" s="56"/>
      <c r="AC113" s="58"/>
    </row>
    <row r="114" spans="7:29" s="54" customFormat="1" x14ac:dyDescent="0.25">
      <c r="G114" s="56"/>
      <c r="H114" s="56"/>
      <c r="I114" s="56"/>
      <c r="J114" s="56"/>
      <c r="K114" s="56"/>
      <c r="M114" s="44"/>
      <c r="N114" s="107"/>
      <c r="O114" s="34" t="s">
        <v>48</v>
      </c>
      <c r="P114" s="125"/>
      <c r="Q114" s="34"/>
      <c r="R114" s="123"/>
      <c r="S114" s="135"/>
      <c r="T114" s="33"/>
      <c r="W114" s="56"/>
      <c r="X114" s="56"/>
      <c r="Y114" s="56"/>
      <c r="Z114" s="56"/>
      <c r="AA114" s="56"/>
      <c r="AB114" s="56"/>
      <c r="AC114" s="58"/>
    </row>
    <row r="115" spans="7:29" s="54" customFormat="1" x14ac:dyDescent="0.25">
      <c r="G115" s="56"/>
      <c r="H115" s="56"/>
      <c r="I115" s="56"/>
      <c r="J115" s="56"/>
      <c r="K115" s="56"/>
      <c r="M115" s="39"/>
      <c r="N115" s="107"/>
      <c r="O115" s="34" t="s">
        <v>49</v>
      </c>
      <c r="P115" s="125"/>
      <c r="Q115" s="34"/>
      <c r="R115" s="123"/>
      <c r="S115" s="135"/>
      <c r="T115" s="33"/>
      <c r="W115" s="56"/>
      <c r="X115" s="56"/>
      <c r="Y115" s="56"/>
      <c r="Z115" s="56"/>
      <c r="AA115" s="56"/>
      <c r="AB115" s="56"/>
      <c r="AC115" s="58"/>
    </row>
    <row r="116" spans="7:29" s="54" customFormat="1" x14ac:dyDescent="0.25">
      <c r="G116" s="56"/>
      <c r="H116" s="56"/>
      <c r="I116" s="56"/>
      <c r="J116" s="56"/>
      <c r="K116" s="56"/>
      <c r="M116" s="39"/>
      <c r="N116" s="108"/>
      <c r="O116" s="9" t="s">
        <v>50</v>
      </c>
      <c r="P116" s="125"/>
      <c r="Q116" s="30"/>
      <c r="R116" s="123"/>
      <c r="S116" s="135"/>
      <c r="T116" s="11"/>
      <c r="W116" s="56"/>
      <c r="X116" s="56"/>
      <c r="Y116" s="56"/>
      <c r="Z116" s="56"/>
      <c r="AA116" s="56"/>
      <c r="AB116" s="56"/>
      <c r="AC116" s="58"/>
    </row>
    <row r="117" spans="7:29" s="54" customFormat="1" ht="15.75" thickBot="1" x14ac:dyDescent="0.3">
      <c r="G117" s="56"/>
      <c r="H117" s="56"/>
      <c r="I117" s="56"/>
      <c r="J117" s="56"/>
      <c r="K117" s="56"/>
      <c r="M117" s="116"/>
      <c r="N117" s="117"/>
      <c r="O117" s="118"/>
      <c r="P117" s="128"/>
      <c r="Q117" s="119"/>
      <c r="R117" s="133"/>
      <c r="S117" s="137"/>
      <c r="T117" s="120"/>
      <c r="W117" s="56"/>
      <c r="X117" s="56"/>
      <c r="Y117" s="56"/>
      <c r="Z117" s="56"/>
      <c r="AA117" s="56"/>
      <c r="AB117" s="56"/>
      <c r="AC117" s="58"/>
    </row>
    <row r="118" spans="7:29" s="54" customFormat="1" x14ac:dyDescent="0.25">
      <c r="G118" s="56"/>
      <c r="H118" s="56"/>
      <c r="I118" s="56"/>
      <c r="J118" s="56"/>
      <c r="K118" s="56"/>
      <c r="R118" s="58"/>
      <c r="W118" s="56"/>
      <c r="X118" s="56"/>
      <c r="Y118" s="56"/>
      <c r="Z118" s="56"/>
      <c r="AA118" s="56"/>
      <c r="AB118" s="56"/>
      <c r="AC118" s="58"/>
    </row>
    <row r="119" spans="7:29" s="54" customFormat="1" x14ac:dyDescent="0.25">
      <c r="G119" s="56"/>
      <c r="H119" s="56"/>
      <c r="I119" s="56"/>
      <c r="J119" s="56"/>
      <c r="K119" s="56"/>
      <c r="R119" s="58"/>
      <c r="W119" s="56"/>
      <c r="X119" s="56"/>
      <c r="Y119" s="56"/>
      <c r="Z119" s="56"/>
      <c r="AA119" s="56"/>
      <c r="AB119" s="56"/>
      <c r="AC119" s="58"/>
    </row>
    <row r="120" spans="7:29" s="54" customFormat="1" x14ac:dyDescent="0.25">
      <c r="G120" s="56"/>
      <c r="H120" s="56"/>
      <c r="I120" s="56"/>
      <c r="J120" s="56"/>
      <c r="K120" s="56"/>
      <c r="R120" s="58"/>
      <c r="W120" s="56"/>
      <c r="X120" s="56"/>
      <c r="Y120" s="56"/>
      <c r="Z120" s="56"/>
      <c r="AA120" s="56"/>
      <c r="AB120" s="56"/>
      <c r="AC120" s="58"/>
    </row>
    <row r="121" spans="7:29" s="54" customFormat="1" x14ac:dyDescent="0.25">
      <c r="G121" s="56"/>
      <c r="H121" s="56"/>
      <c r="I121" s="56"/>
      <c r="J121" s="56"/>
      <c r="K121" s="56"/>
      <c r="R121" s="58"/>
      <c r="W121" s="56"/>
      <c r="X121" s="56"/>
      <c r="Y121" s="56"/>
      <c r="Z121" s="56"/>
      <c r="AA121" s="56"/>
      <c r="AB121" s="56"/>
      <c r="AC121" s="58"/>
    </row>
    <row r="122" spans="7:29" s="54" customFormat="1" x14ac:dyDescent="0.25">
      <c r="G122" s="56"/>
      <c r="H122" s="56"/>
      <c r="I122" s="56"/>
      <c r="J122" s="56"/>
      <c r="K122" s="56"/>
      <c r="R122" s="58"/>
      <c r="W122" s="56"/>
      <c r="X122" s="56"/>
      <c r="Y122" s="56"/>
      <c r="Z122" s="56"/>
      <c r="AA122" s="56"/>
      <c r="AB122" s="56"/>
      <c r="AC122" s="58"/>
    </row>
    <row r="123" spans="7:29" s="54" customFormat="1" x14ac:dyDescent="0.25">
      <c r="G123" s="56"/>
      <c r="H123" s="56"/>
      <c r="I123" s="56"/>
      <c r="J123" s="56"/>
      <c r="K123" s="56"/>
      <c r="R123" s="58"/>
      <c r="W123" s="56"/>
      <c r="X123" s="56"/>
      <c r="Y123" s="56"/>
      <c r="Z123" s="56"/>
      <c r="AA123" s="56"/>
      <c r="AB123" s="56"/>
      <c r="AC123" s="58"/>
    </row>
    <row r="124" spans="7:29" s="54" customFormat="1" x14ac:dyDescent="0.25">
      <c r="G124" s="56"/>
      <c r="H124" s="56"/>
      <c r="I124" s="56"/>
      <c r="J124" s="56"/>
      <c r="K124" s="56"/>
      <c r="R124" s="58"/>
      <c r="W124" s="56"/>
      <c r="X124" s="56"/>
      <c r="Y124" s="56"/>
      <c r="Z124" s="56"/>
      <c r="AA124" s="56"/>
      <c r="AB124" s="56"/>
      <c r="AC124" s="58"/>
    </row>
    <row r="125" spans="7:29" s="54" customFormat="1" x14ac:dyDescent="0.25">
      <c r="G125" s="56"/>
      <c r="H125" s="56"/>
      <c r="I125" s="56"/>
      <c r="J125" s="56"/>
      <c r="K125" s="56"/>
      <c r="R125" s="58"/>
      <c r="W125" s="56"/>
      <c r="X125" s="56"/>
      <c r="Y125" s="56"/>
      <c r="Z125" s="56"/>
      <c r="AA125" s="56"/>
      <c r="AB125" s="56"/>
      <c r="AC125" s="58"/>
    </row>
    <row r="126" spans="7:29" s="54" customFormat="1" x14ac:dyDescent="0.25">
      <c r="G126" s="56"/>
      <c r="H126" s="56"/>
      <c r="I126" s="56"/>
      <c r="J126" s="56"/>
      <c r="K126" s="56"/>
      <c r="R126" s="58"/>
      <c r="W126" s="56"/>
      <c r="X126" s="56"/>
      <c r="Y126" s="56"/>
      <c r="Z126" s="56"/>
      <c r="AA126" s="56"/>
      <c r="AB126" s="56"/>
      <c r="AC126" s="58"/>
    </row>
    <row r="127" spans="7:29" s="54" customFormat="1" x14ac:dyDescent="0.25">
      <c r="G127" s="56"/>
      <c r="H127" s="56"/>
      <c r="I127" s="56"/>
      <c r="J127" s="56"/>
      <c r="K127" s="56"/>
      <c r="R127" s="58"/>
      <c r="W127" s="56"/>
      <c r="X127" s="56"/>
      <c r="Y127" s="56"/>
      <c r="Z127" s="56"/>
      <c r="AA127" s="56"/>
      <c r="AB127" s="56"/>
      <c r="AC127" s="58"/>
    </row>
    <row r="128" spans="7:29" s="54" customFormat="1" x14ac:dyDescent="0.25">
      <c r="G128" s="56"/>
      <c r="H128" s="56"/>
      <c r="I128" s="56"/>
      <c r="J128" s="56"/>
      <c r="K128" s="56"/>
      <c r="R128" s="58"/>
      <c r="W128" s="56"/>
      <c r="X128" s="56"/>
      <c r="Y128" s="56"/>
      <c r="Z128" s="56"/>
      <c r="AA128" s="56"/>
      <c r="AB128" s="56"/>
      <c r="AC128" s="58"/>
    </row>
    <row r="129" spans="7:29" s="54" customFormat="1" x14ac:dyDescent="0.25">
      <c r="G129" s="56"/>
      <c r="H129" s="56"/>
      <c r="I129" s="56"/>
      <c r="J129" s="56"/>
      <c r="K129" s="56"/>
      <c r="R129" s="58"/>
      <c r="W129" s="56"/>
      <c r="X129" s="56"/>
      <c r="Y129" s="56"/>
      <c r="Z129" s="56"/>
      <c r="AA129" s="56"/>
      <c r="AB129" s="56"/>
      <c r="AC129" s="58"/>
    </row>
    <row r="130" spans="7:29" s="54" customFormat="1" x14ac:dyDescent="0.25">
      <c r="G130" s="56"/>
      <c r="H130" s="56"/>
      <c r="I130" s="56"/>
      <c r="J130" s="56"/>
      <c r="K130" s="56"/>
      <c r="R130" s="58"/>
      <c r="W130" s="56"/>
      <c r="X130" s="56"/>
      <c r="Y130" s="56"/>
      <c r="Z130" s="56"/>
      <c r="AA130" s="56"/>
      <c r="AB130" s="56"/>
      <c r="AC130" s="58"/>
    </row>
    <row r="131" spans="7:29" s="54" customFormat="1" x14ac:dyDescent="0.25">
      <c r="G131" s="56"/>
      <c r="H131" s="56"/>
      <c r="I131" s="56"/>
      <c r="J131" s="56"/>
      <c r="K131" s="56"/>
      <c r="R131" s="58"/>
      <c r="W131" s="56"/>
      <c r="X131" s="56"/>
      <c r="Y131" s="56"/>
      <c r="Z131" s="56"/>
      <c r="AA131" s="56"/>
      <c r="AB131" s="56"/>
      <c r="AC131" s="58"/>
    </row>
    <row r="132" spans="7:29" s="54" customFormat="1" x14ac:dyDescent="0.25">
      <c r="G132" s="56"/>
      <c r="H132" s="56"/>
      <c r="I132" s="56"/>
      <c r="J132" s="56"/>
      <c r="K132" s="56"/>
      <c r="R132" s="58"/>
      <c r="W132" s="56"/>
      <c r="X132" s="56"/>
      <c r="Y132" s="56"/>
      <c r="Z132" s="56"/>
      <c r="AA132" s="56"/>
      <c r="AB132" s="56"/>
      <c r="AC132" s="58"/>
    </row>
    <row r="133" spans="7:29" s="54" customFormat="1" x14ac:dyDescent="0.25">
      <c r="G133" s="56"/>
      <c r="H133" s="56"/>
      <c r="I133" s="56"/>
      <c r="J133" s="56"/>
      <c r="K133" s="56"/>
      <c r="R133" s="58"/>
      <c r="W133" s="56"/>
      <c r="X133" s="56"/>
      <c r="Y133" s="56"/>
      <c r="Z133" s="56"/>
      <c r="AA133" s="56"/>
      <c r="AB133" s="56"/>
      <c r="AC133" s="58"/>
    </row>
    <row r="134" spans="7:29" s="54" customFormat="1" x14ac:dyDescent="0.25">
      <c r="G134" s="56"/>
      <c r="H134" s="56"/>
      <c r="I134" s="56"/>
      <c r="J134" s="56"/>
      <c r="K134" s="56"/>
      <c r="R134" s="58"/>
      <c r="W134" s="56"/>
      <c r="X134" s="56"/>
      <c r="Y134" s="56"/>
      <c r="Z134" s="56"/>
      <c r="AA134" s="56"/>
      <c r="AB134" s="56"/>
      <c r="AC134" s="58"/>
    </row>
    <row r="135" spans="7:29" s="54" customFormat="1" x14ac:dyDescent="0.25">
      <c r="G135" s="56"/>
      <c r="H135" s="56"/>
      <c r="I135" s="56"/>
      <c r="J135" s="56"/>
      <c r="K135" s="56"/>
      <c r="R135" s="58"/>
      <c r="W135" s="56"/>
      <c r="X135" s="56"/>
      <c r="Y135" s="56"/>
      <c r="Z135" s="56"/>
      <c r="AA135" s="56"/>
      <c r="AB135" s="56"/>
      <c r="AC135" s="58"/>
    </row>
    <row r="136" spans="7:29" s="54" customFormat="1" x14ac:dyDescent="0.25">
      <c r="G136" s="56"/>
      <c r="H136" s="56"/>
      <c r="I136" s="56"/>
      <c r="J136" s="56"/>
      <c r="K136" s="56"/>
      <c r="R136" s="58"/>
      <c r="W136" s="56"/>
      <c r="X136" s="56"/>
      <c r="Y136" s="56"/>
      <c r="Z136" s="56"/>
      <c r="AA136" s="56"/>
      <c r="AB136" s="56"/>
      <c r="AC136" s="58"/>
    </row>
    <row r="137" spans="7:29" s="54" customFormat="1" x14ac:dyDescent="0.25">
      <c r="G137" s="56"/>
      <c r="H137" s="56"/>
      <c r="I137" s="56"/>
      <c r="J137" s="56"/>
      <c r="K137" s="56"/>
      <c r="R137" s="58"/>
      <c r="W137" s="56"/>
      <c r="X137" s="56"/>
      <c r="Y137" s="56"/>
      <c r="Z137" s="56"/>
      <c r="AA137" s="56"/>
      <c r="AB137" s="56"/>
      <c r="AC137" s="58"/>
    </row>
    <row r="138" spans="7:29" s="54" customFormat="1" x14ac:dyDescent="0.25">
      <c r="G138" s="56"/>
      <c r="H138" s="56"/>
      <c r="I138" s="56"/>
      <c r="J138" s="56"/>
      <c r="K138" s="56"/>
      <c r="R138" s="58"/>
      <c r="W138" s="56"/>
      <c r="X138" s="56"/>
      <c r="Y138" s="56"/>
      <c r="Z138" s="56"/>
      <c r="AA138" s="56"/>
      <c r="AB138" s="56"/>
      <c r="AC138" s="58"/>
    </row>
    <row r="139" spans="7:29" s="54" customFormat="1" x14ac:dyDescent="0.25">
      <c r="G139" s="56"/>
      <c r="H139" s="56"/>
      <c r="I139" s="56"/>
      <c r="J139" s="56"/>
      <c r="K139" s="56"/>
      <c r="R139" s="58"/>
      <c r="W139" s="56"/>
      <c r="X139" s="56"/>
      <c r="Y139" s="56"/>
      <c r="Z139" s="56"/>
      <c r="AA139" s="56"/>
      <c r="AB139" s="56"/>
      <c r="AC139" s="58"/>
    </row>
    <row r="140" spans="7:29" s="54" customFormat="1" x14ac:dyDescent="0.25">
      <c r="G140" s="56"/>
      <c r="H140" s="56"/>
      <c r="I140" s="56"/>
      <c r="J140" s="56"/>
      <c r="K140" s="56"/>
      <c r="R140" s="58"/>
      <c r="W140" s="56"/>
      <c r="X140" s="56"/>
      <c r="Y140" s="56"/>
      <c r="Z140" s="56"/>
      <c r="AA140" s="56"/>
      <c r="AB140" s="56"/>
      <c r="AC140" s="58"/>
    </row>
    <row r="141" spans="7:29" s="54" customFormat="1" x14ac:dyDescent="0.25">
      <c r="G141" s="56"/>
      <c r="H141" s="56"/>
      <c r="I141" s="56"/>
      <c r="J141" s="56"/>
      <c r="K141" s="56"/>
      <c r="R141" s="58"/>
      <c r="W141" s="56"/>
      <c r="X141" s="56"/>
      <c r="Y141" s="56"/>
      <c r="Z141" s="56"/>
      <c r="AA141" s="56"/>
      <c r="AB141" s="56"/>
      <c r="AC141" s="58"/>
    </row>
    <row r="142" spans="7:29" s="54" customFormat="1" x14ac:dyDescent="0.25">
      <c r="G142" s="56"/>
      <c r="H142" s="56"/>
      <c r="I142" s="56"/>
      <c r="J142" s="56"/>
      <c r="K142" s="56"/>
      <c r="R142" s="58"/>
      <c r="W142" s="56"/>
      <c r="X142" s="56"/>
      <c r="Y142" s="56"/>
      <c r="Z142" s="56"/>
      <c r="AA142" s="56"/>
      <c r="AB142" s="56"/>
      <c r="AC142" s="58"/>
    </row>
    <row r="143" spans="7:29" s="54" customFormat="1" x14ac:dyDescent="0.25">
      <c r="G143" s="56"/>
      <c r="H143" s="56"/>
      <c r="I143" s="56"/>
      <c r="J143" s="56"/>
      <c r="K143" s="56"/>
      <c r="R143" s="58"/>
      <c r="W143" s="56"/>
      <c r="X143" s="56"/>
      <c r="Y143" s="56"/>
      <c r="Z143" s="56"/>
      <c r="AA143" s="56"/>
      <c r="AB143" s="56"/>
      <c r="AC143" s="58"/>
    </row>
    <row r="144" spans="7:29" s="54" customFormat="1" x14ac:dyDescent="0.25">
      <c r="G144" s="56"/>
      <c r="H144" s="56"/>
      <c r="I144" s="56"/>
      <c r="J144" s="56"/>
      <c r="K144" s="56"/>
      <c r="R144" s="58"/>
      <c r="W144" s="56"/>
      <c r="X144" s="56"/>
      <c r="Y144" s="56"/>
      <c r="Z144" s="56"/>
      <c r="AA144" s="56"/>
      <c r="AB144" s="56"/>
      <c r="AC144" s="58"/>
    </row>
    <row r="145" spans="7:29" s="54" customFormat="1" x14ac:dyDescent="0.25">
      <c r="G145" s="56"/>
      <c r="H145" s="56"/>
      <c r="I145" s="56"/>
      <c r="J145" s="56"/>
      <c r="K145" s="56"/>
      <c r="R145" s="58"/>
      <c r="W145" s="56"/>
      <c r="X145" s="56"/>
      <c r="Y145" s="56"/>
      <c r="Z145" s="56"/>
      <c r="AA145" s="56"/>
      <c r="AB145" s="56"/>
      <c r="AC145" s="58"/>
    </row>
    <row r="146" spans="7:29" s="54" customFormat="1" x14ac:dyDescent="0.25">
      <c r="G146" s="56"/>
      <c r="H146" s="56"/>
      <c r="I146" s="56"/>
      <c r="J146" s="56"/>
      <c r="K146" s="56"/>
      <c r="R146" s="58"/>
      <c r="W146" s="56"/>
      <c r="X146" s="56"/>
      <c r="Y146" s="56"/>
      <c r="Z146" s="56"/>
      <c r="AA146" s="56"/>
      <c r="AB146" s="56"/>
      <c r="AC146" s="58"/>
    </row>
    <row r="147" spans="7:29" s="54" customFormat="1" x14ac:dyDescent="0.25">
      <c r="G147" s="56"/>
      <c r="H147" s="56"/>
      <c r="I147" s="56"/>
      <c r="J147" s="56"/>
      <c r="K147" s="56"/>
      <c r="R147" s="58"/>
      <c r="W147" s="56"/>
      <c r="X147" s="56"/>
      <c r="Y147" s="56"/>
      <c r="Z147" s="56"/>
      <c r="AA147" s="56"/>
      <c r="AB147" s="56"/>
      <c r="AC147" s="58"/>
    </row>
    <row r="148" spans="7:29" s="54" customFormat="1" x14ac:dyDescent="0.25">
      <c r="G148" s="56"/>
      <c r="H148" s="56"/>
      <c r="I148" s="56"/>
      <c r="J148" s="56"/>
      <c r="K148" s="56"/>
      <c r="R148" s="58"/>
      <c r="W148" s="56"/>
      <c r="X148" s="56"/>
      <c r="Y148" s="56"/>
      <c r="Z148" s="56"/>
      <c r="AA148" s="56"/>
      <c r="AB148" s="56"/>
      <c r="AC148" s="58"/>
    </row>
    <row r="149" spans="7:29" s="54" customFormat="1" x14ac:dyDescent="0.25">
      <c r="G149" s="56"/>
      <c r="H149" s="56"/>
      <c r="I149" s="56"/>
      <c r="J149" s="56"/>
      <c r="K149" s="56"/>
      <c r="R149" s="58"/>
      <c r="W149" s="56"/>
      <c r="X149" s="56"/>
      <c r="Y149" s="56"/>
      <c r="Z149" s="56"/>
      <c r="AA149" s="56"/>
      <c r="AB149" s="56"/>
      <c r="AC149" s="58"/>
    </row>
    <row r="150" spans="7:29" s="54" customFormat="1" x14ac:dyDescent="0.25">
      <c r="G150" s="56"/>
      <c r="H150" s="56"/>
      <c r="I150" s="56"/>
      <c r="J150" s="56"/>
      <c r="K150" s="56"/>
      <c r="R150" s="58"/>
      <c r="W150" s="56"/>
      <c r="X150" s="56"/>
      <c r="Y150" s="56"/>
      <c r="Z150" s="56"/>
      <c r="AA150" s="56"/>
      <c r="AB150" s="56"/>
      <c r="AC150" s="58"/>
    </row>
    <row r="151" spans="7:29" s="54" customFormat="1" x14ac:dyDescent="0.25">
      <c r="G151" s="56"/>
      <c r="H151" s="56"/>
      <c r="I151" s="56"/>
      <c r="J151" s="56"/>
      <c r="K151" s="56"/>
      <c r="R151" s="58"/>
      <c r="W151" s="56"/>
      <c r="X151" s="56"/>
      <c r="Y151" s="56"/>
      <c r="Z151" s="56"/>
      <c r="AA151" s="56"/>
      <c r="AB151" s="56"/>
      <c r="AC151" s="58"/>
    </row>
    <row r="152" spans="7:29" s="54" customFormat="1" x14ac:dyDescent="0.25">
      <c r="G152" s="56"/>
      <c r="H152" s="56"/>
      <c r="I152" s="56"/>
      <c r="J152" s="56"/>
      <c r="K152" s="56"/>
      <c r="R152" s="58"/>
      <c r="W152" s="56"/>
      <c r="X152" s="56"/>
      <c r="Y152" s="56"/>
      <c r="Z152" s="56"/>
      <c r="AA152" s="56"/>
      <c r="AB152" s="56"/>
      <c r="AC152" s="58"/>
    </row>
    <row r="153" spans="7:29" s="54" customFormat="1" x14ac:dyDescent="0.25">
      <c r="G153" s="56"/>
      <c r="H153" s="56"/>
      <c r="I153" s="56"/>
      <c r="J153" s="56"/>
      <c r="K153" s="56"/>
      <c r="R153" s="58"/>
      <c r="W153" s="56"/>
      <c r="X153" s="56"/>
      <c r="Y153" s="56"/>
      <c r="Z153" s="56"/>
      <c r="AA153" s="56"/>
      <c r="AB153" s="56"/>
      <c r="AC153" s="58"/>
    </row>
    <row r="154" spans="7:29" s="54" customFormat="1" x14ac:dyDescent="0.25">
      <c r="G154" s="56"/>
      <c r="H154" s="56"/>
      <c r="I154" s="56"/>
      <c r="J154" s="56"/>
      <c r="K154" s="56"/>
      <c r="R154" s="58"/>
      <c r="W154" s="56"/>
      <c r="X154" s="56"/>
      <c r="Y154" s="56"/>
      <c r="Z154" s="56"/>
      <c r="AA154" s="56"/>
      <c r="AB154" s="56"/>
      <c r="AC154" s="58"/>
    </row>
    <row r="155" spans="7:29" s="54" customFormat="1" x14ac:dyDescent="0.25">
      <c r="G155" s="56"/>
      <c r="H155" s="56"/>
      <c r="I155" s="56"/>
      <c r="J155" s="56"/>
      <c r="K155" s="56"/>
      <c r="R155" s="58"/>
      <c r="W155" s="56"/>
      <c r="X155" s="56"/>
      <c r="Y155" s="56"/>
      <c r="Z155" s="56"/>
      <c r="AA155" s="56"/>
      <c r="AB155" s="56"/>
      <c r="AC155" s="58"/>
    </row>
    <row r="156" spans="7:29" s="54" customFormat="1" x14ac:dyDescent="0.25">
      <c r="G156" s="56"/>
      <c r="H156" s="56"/>
      <c r="I156" s="56"/>
      <c r="J156" s="56"/>
      <c r="K156" s="56"/>
      <c r="R156" s="58"/>
      <c r="W156" s="56"/>
      <c r="X156" s="56"/>
      <c r="Y156" s="56"/>
      <c r="Z156" s="56"/>
      <c r="AA156" s="56"/>
      <c r="AB156" s="56"/>
      <c r="AC156" s="58"/>
    </row>
    <row r="157" spans="7:29" s="54" customFormat="1" x14ac:dyDescent="0.25">
      <c r="G157" s="56"/>
      <c r="H157" s="56"/>
      <c r="I157" s="56"/>
      <c r="J157" s="56"/>
      <c r="K157" s="56"/>
      <c r="R157" s="58"/>
      <c r="W157" s="56"/>
      <c r="X157" s="56"/>
      <c r="Y157" s="56"/>
      <c r="Z157" s="56"/>
      <c r="AA157" s="56"/>
      <c r="AB157" s="56"/>
      <c r="AC157" s="58"/>
    </row>
    <row r="158" spans="7:29" s="54" customFormat="1" x14ac:dyDescent="0.25">
      <c r="G158" s="56"/>
      <c r="H158" s="56"/>
      <c r="I158" s="56"/>
      <c r="J158" s="56"/>
      <c r="K158" s="56"/>
      <c r="R158" s="58"/>
      <c r="W158" s="56"/>
      <c r="X158" s="56"/>
      <c r="Y158" s="56"/>
      <c r="Z158" s="56"/>
      <c r="AA158" s="56"/>
      <c r="AB158" s="56"/>
      <c r="AC158" s="58"/>
    </row>
    <row r="159" spans="7:29" s="54" customFormat="1" x14ac:dyDescent="0.25">
      <c r="G159" s="56"/>
      <c r="H159" s="56"/>
      <c r="I159" s="56"/>
      <c r="J159" s="56"/>
      <c r="K159" s="56"/>
      <c r="R159" s="58"/>
      <c r="W159" s="56"/>
      <c r="X159" s="56"/>
      <c r="Y159" s="56"/>
      <c r="Z159" s="56"/>
      <c r="AA159" s="56"/>
      <c r="AB159" s="56"/>
      <c r="AC159" s="58"/>
    </row>
    <row r="160" spans="7:29" s="54" customFormat="1" x14ac:dyDescent="0.25">
      <c r="G160" s="56"/>
      <c r="H160" s="56"/>
      <c r="I160" s="56"/>
      <c r="J160" s="56"/>
      <c r="K160" s="56"/>
      <c r="R160" s="58"/>
      <c r="W160" s="56"/>
      <c r="X160" s="56"/>
      <c r="Y160" s="56"/>
      <c r="Z160" s="56"/>
      <c r="AA160" s="56"/>
      <c r="AB160" s="56"/>
      <c r="AC160" s="58"/>
    </row>
    <row r="161" spans="7:29" s="54" customFormat="1" x14ac:dyDescent="0.25">
      <c r="G161" s="56"/>
      <c r="H161" s="56"/>
      <c r="I161" s="56"/>
      <c r="J161" s="56"/>
      <c r="K161" s="56"/>
      <c r="R161" s="58"/>
      <c r="W161" s="56"/>
      <c r="X161" s="56"/>
      <c r="Y161" s="56"/>
      <c r="Z161" s="56"/>
      <c r="AA161" s="56"/>
      <c r="AB161" s="56"/>
      <c r="AC161" s="58"/>
    </row>
    <row r="162" spans="7:29" s="54" customFormat="1" x14ac:dyDescent="0.25">
      <c r="G162" s="56"/>
      <c r="H162" s="56"/>
      <c r="I162" s="56"/>
      <c r="J162" s="56"/>
      <c r="K162" s="56"/>
      <c r="R162" s="58"/>
      <c r="W162" s="56"/>
      <c r="X162" s="56"/>
      <c r="Y162" s="56"/>
      <c r="Z162" s="56"/>
      <c r="AA162" s="56"/>
      <c r="AB162" s="56"/>
      <c r="AC162" s="58"/>
    </row>
    <row r="163" spans="7:29" s="54" customFormat="1" x14ac:dyDescent="0.25">
      <c r="G163" s="56"/>
      <c r="H163" s="56"/>
      <c r="I163" s="56"/>
      <c r="J163" s="56"/>
      <c r="K163" s="56"/>
      <c r="R163" s="58"/>
      <c r="W163" s="56"/>
      <c r="X163" s="56"/>
      <c r="Y163" s="56"/>
      <c r="Z163" s="56"/>
      <c r="AA163" s="56"/>
      <c r="AB163" s="56"/>
      <c r="AC163" s="58"/>
    </row>
    <row r="164" spans="7:29" s="54" customFormat="1" x14ac:dyDescent="0.25">
      <c r="G164" s="56"/>
      <c r="H164" s="56"/>
      <c r="I164" s="56"/>
      <c r="J164" s="56"/>
      <c r="K164" s="56"/>
      <c r="R164" s="58"/>
      <c r="W164" s="56"/>
      <c r="X164" s="56"/>
      <c r="Y164" s="56"/>
      <c r="Z164" s="56"/>
      <c r="AA164" s="56"/>
      <c r="AB164" s="56"/>
      <c r="AC164" s="58"/>
    </row>
    <row r="165" spans="7:29" s="54" customFormat="1" x14ac:dyDescent="0.25">
      <c r="G165" s="56"/>
      <c r="H165" s="56"/>
      <c r="I165" s="56"/>
      <c r="J165" s="56"/>
      <c r="K165" s="56"/>
      <c r="R165" s="58"/>
      <c r="W165" s="56"/>
      <c r="X165" s="56"/>
      <c r="Y165" s="56"/>
      <c r="Z165" s="56"/>
      <c r="AA165" s="56"/>
      <c r="AB165" s="56"/>
      <c r="AC165" s="58"/>
    </row>
    <row r="166" spans="7:29" s="54" customFormat="1" x14ac:dyDescent="0.25">
      <c r="G166" s="56"/>
      <c r="H166" s="56"/>
      <c r="I166" s="56"/>
      <c r="J166" s="56"/>
      <c r="K166" s="56"/>
      <c r="R166" s="58"/>
      <c r="W166" s="56"/>
      <c r="X166" s="56"/>
      <c r="Y166" s="56"/>
      <c r="Z166" s="56"/>
      <c r="AA166" s="56"/>
      <c r="AB166" s="56"/>
      <c r="AC166" s="58"/>
    </row>
    <row r="167" spans="7:29" s="54" customFormat="1" x14ac:dyDescent="0.25">
      <c r="G167" s="56"/>
      <c r="H167" s="56"/>
      <c r="I167" s="56"/>
      <c r="J167" s="56"/>
      <c r="K167" s="56"/>
      <c r="R167" s="58"/>
      <c r="W167" s="56"/>
      <c r="X167" s="56"/>
      <c r="Y167" s="56"/>
      <c r="Z167" s="56"/>
      <c r="AA167" s="56"/>
      <c r="AB167" s="56"/>
      <c r="AC167" s="58"/>
    </row>
    <row r="168" spans="7:29" s="54" customFormat="1" x14ac:dyDescent="0.25">
      <c r="G168" s="56"/>
      <c r="H168" s="56"/>
      <c r="I168" s="56"/>
      <c r="J168" s="56"/>
      <c r="K168" s="56"/>
      <c r="R168" s="58"/>
      <c r="W168" s="56"/>
      <c r="X168" s="56"/>
      <c r="Y168" s="56"/>
      <c r="Z168" s="56"/>
      <c r="AA168" s="56"/>
      <c r="AB168" s="56"/>
      <c r="AC168" s="58"/>
    </row>
    <row r="169" spans="7:29" s="54" customFormat="1" x14ac:dyDescent="0.25">
      <c r="G169" s="56"/>
      <c r="H169" s="56"/>
      <c r="I169" s="56"/>
      <c r="J169" s="56"/>
      <c r="K169" s="56"/>
      <c r="R169" s="58"/>
      <c r="W169" s="56"/>
      <c r="X169" s="56"/>
      <c r="Y169" s="56"/>
      <c r="Z169" s="56"/>
      <c r="AA169" s="56"/>
      <c r="AB169" s="56"/>
      <c r="AC169" s="58"/>
    </row>
    <row r="170" spans="7:29" s="54" customFormat="1" x14ac:dyDescent="0.25">
      <c r="G170" s="56"/>
      <c r="H170" s="56"/>
      <c r="I170" s="56"/>
      <c r="J170" s="56"/>
      <c r="K170" s="56"/>
      <c r="R170" s="58"/>
      <c r="W170" s="56"/>
      <c r="X170" s="56"/>
      <c r="Y170" s="56"/>
      <c r="Z170" s="56"/>
      <c r="AA170" s="56"/>
      <c r="AB170" s="56"/>
      <c r="AC170" s="58"/>
    </row>
    <row r="171" spans="7:29" s="54" customFormat="1" x14ac:dyDescent="0.25">
      <c r="G171" s="56"/>
      <c r="H171" s="56"/>
      <c r="I171" s="56"/>
      <c r="J171" s="56"/>
      <c r="K171" s="56"/>
      <c r="R171" s="58"/>
      <c r="W171" s="56"/>
      <c r="X171" s="56"/>
      <c r="Y171" s="56"/>
      <c r="Z171" s="56"/>
      <c r="AA171" s="56"/>
      <c r="AB171" s="56"/>
      <c r="AC171" s="58"/>
    </row>
    <row r="172" spans="7:29" s="54" customFormat="1" x14ac:dyDescent="0.25">
      <c r="G172" s="56"/>
      <c r="H172" s="56"/>
      <c r="I172" s="56"/>
      <c r="J172" s="56"/>
      <c r="K172" s="56"/>
      <c r="R172" s="58"/>
      <c r="W172" s="56"/>
      <c r="X172" s="56"/>
      <c r="Y172" s="56"/>
      <c r="Z172" s="56"/>
      <c r="AA172" s="56"/>
      <c r="AB172" s="56"/>
      <c r="AC172" s="58"/>
    </row>
    <row r="173" spans="7:29" s="54" customFormat="1" x14ac:dyDescent="0.25">
      <c r="G173" s="56"/>
      <c r="H173" s="56"/>
      <c r="I173" s="56"/>
      <c r="J173" s="56"/>
      <c r="K173" s="56"/>
      <c r="R173" s="58"/>
      <c r="W173" s="56"/>
      <c r="X173" s="56"/>
      <c r="Y173" s="56"/>
      <c r="Z173" s="56"/>
      <c r="AA173" s="56"/>
      <c r="AB173" s="56"/>
      <c r="AC173" s="58"/>
    </row>
    <row r="174" spans="7:29" s="54" customFormat="1" x14ac:dyDescent="0.25">
      <c r="G174" s="56"/>
      <c r="H174" s="56"/>
      <c r="I174" s="56"/>
      <c r="J174" s="56"/>
      <c r="K174" s="56"/>
      <c r="R174" s="58"/>
      <c r="W174" s="56"/>
      <c r="X174" s="56"/>
      <c r="Y174" s="56"/>
      <c r="Z174" s="56"/>
      <c r="AA174" s="56"/>
      <c r="AB174" s="56"/>
      <c r="AC174" s="58"/>
    </row>
    <row r="175" spans="7:29" s="54" customFormat="1" x14ac:dyDescent="0.25">
      <c r="G175" s="56"/>
      <c r="H175" s="56"/>
      <c r="I175" s="56"/>
      <c r="J175" s="56"/>
      <c r="K175" s="56"/>
      <c r="R175" s="58"/>
      <c r="W175" s="56"/>
      <c r="X175" s="56"/>
      <c r="Y175" s="56"/>
      <c r="Z175" s="56"/>
      <c r="AA175" s="56"/>
      <c r="AB175" s="56"/>
      <c r="AC175" s="58"/>
    </row>
    <row r="176" spans="7:29" s="54" customFormat="1" x14ac:dyDescent="0.25">
      <c r="G176" s="56"/>
      <c r="H176" s="56"/>
      <c r="I176" s="56"/>
      <c r="J176" s="56"/>
      <c r="K176" s="56"/>
      <c r="R176" s="58"/>
      <c r="W176" s="56"/>
      <c r="X176" s="56"/>
      <c r="Y176" s="56"/>
      <c r="Z176" s="56"/>
      <c r="AA176" s="56"/>
      <c r="AB176" s="56"/>
      <c r="AC176" s="58"/>
    </row>
    <row r="177" spans="7:29" s="54" customFormat="1" x14ac:dyDescent="0.25">
      <c r="G177" s="56"/>
      <c r="H177" s="56"/>
      <c r="I177" s="56"/>
      <c r="J177" s="56"/>
      <c r="K177" s="56"/>
      <c r="R177" s="58"/>
      <c r="W177" s="56"/>
      <c r="X177" s="56"/>
      <c r="Y177" s="56"/>
      <c r="Z177" s="56"/>
      <c r="AA177" s="56"/>
      <c r="AB177" s="56"/>
      <c r="AC177" s="58"/>
    </row>
    <row r="178" spans="7:29" s="54" customFormat="1" x14ac:dyDescent="0.25">
      <c r="G178" s="56"/>
      <c r="H178" s="56"/>
      <c r="I178" s="56"/>
      <c r="J178" s="56"/>
      <c r="K178" s="56"/>
      <c r="R178" s="58"/>
      <c r="W178" s="56"/>
      <c r="X178" s="56"/>
      <c r="Y178" s="56"/>
      <c r="Z178" s="56"/>
      <c r="AA178" s="56"/>
      <c r="AB178" s="56"/>
      <c r="AC178" s="58"/>
    </row>
    <row r="179" spans="7:29" s="54" customFormat="1" x14ac:dyDescent="0.25">
      <c r="G179" s="56"/>
      <c r="H179" s="56"/>
      <c r="I179" s="56"/>
      <c r="J179" s="56"/>
      <c r="K179" s="56"/>
      <c r="R179" s="58"/>
      <c r="W179" s="56"/>
      <c r="X179" s="56"/>
      <c r="Y179" s="56"/>
      <c r="Z179" s="56"/>
      <c r="AA179" s="56"/>
      <c r="AB179" s="56"/>
      <c r="AC179" s="58"/>
    </row>
    <row r="180" spans="7:29" s="54" customFormat="1" x14ac:dyDescent="0.25">
      <c r="G180" s="56"/>
      <c r="H180" s="56"/>
      <c r="I180" s="56"/>
      <c r="J180" s="56"/>
      <c r="K180" s="56"/>
      <c r="R180" s="58"/>
      <c r="W180" s="56"/>
      <c r="X180" s="56"/>
      <c r="Y180" s="56"/>
      <c r="Z180" s="56"/>
      <c r="AA180" s="56"/>
      <c r="AB180" s="56"/>
      <c r="AC180" s="58"/>
    </row>
    <row r="181" spans="7:29" s="54" customFormat="1" x14ac:dyDescent="0.25">
      <c r="G181" s="56"/>
      <c r="H181" s="56"/>
      <c r="I181" s="56"/>
      <c r="J181" s="56"/>
      <c r="K181" s="56"/>
      <c r="R181" s="58"/>
      <c r="W181" s="56"/>
      <c r="X181" s="56"/>
      <c r="Y181" s="56"/>
      <c r="Z181" s="56"/>
      <c r="AA181" s="56"/>
      <c r="AB181" s="56"/>
      <c r="AC181" s="58"/>
    </row>
    <row r="182" spans="7:29" s="54" customFormat="1" x14ac:dyDescent="0.25">
      <c r="G182" s="56"/>
      <c r="H182" s="56"/>
      <c r="I182" s="56"/>
      <c r="J182" s="56"/>
      <c r="K182" s="56"/>
      <c r="R182" s="58"/>
      <c r="W182" s="56"/>
      <c r="X182" s="56"/>
      <c r="Y182" s="56"/>
      <c r="Z182" s="56"/>
      <c r="AA182" s="56"/>
      <c r="AB182" s="56"/>
      <c r="AC182" s="58"/>
    </row>
    <row r="183" spans="7:29" s="54" customFormat="1" x14ac:dyDescent="0.25">
      <c r="G183" s="56"/>
      <c r="H183" s="56"/>
      <c r="I183" s="56"/>
      <c r="J183" s="56"/>
      <c r="K183" s="56"/>
      <c r="R183" s="58"/>
      <c r="W183" s="56"/>
      <c r="X183" s="56"/>
      <c r="Y183" s="56"/>
      <c r="Z183" s="56"/>
      <c r="AA183" s="56"/>
      <c r="AB183" s="56"/>
      <c r="AC183" s="58"/>
    </row>
    <row r="184" spans="7:29" s="54" customFormat="1" x14ac:dyDescent="0.25">
      <c r="G184" s="56"/>
      <c r="H184" s="56"/>
      <c r="I184" s="56"/>
      <c r="J184" s="56"/>
      <c r="K184" s="56"/>
      <c r="R184" s="58"/>
      <c r="W184" s="56"/>
      <c r="X184" s="56"/>
      <c r="Y184" s="56"/>
      <c r="Z184" s="56"/>
      <c r="AA184" s="56"/>
      <c r="AB184" s="56"/>
      <c r="AC184" s="58"/>
    </row>
    <row r="185" spans="7:29" s="54" customFormat="1" x14ac:dyDescent="0.25">
      <c r="G185" s="56"/>
      <c r="H185" s="56"/>
      <c r="I185" s="56"/>
      <c r="J185" s="56"/>
      <c r="K185" s="56"/>
      <c r="R185" s="58"/>
      <c r="W185" s="56"/>
      <c r="X185" s="56"/>
      <c r="Y185" s="56"/>
      <c r="Z185" s="56"/>
      <c r="AA185" s="56"/>
      <c r="AB185" s="56"/>
      <c r="AC185" s="58"/>
    </row>
    <row r="186" spans="7:29" s="54" customFormat="1" x14ac:dyDescent="0.25">
      <c r="G186" s="56"/>
      <c r="H186" s="56"/>
      <c r="I186" s="56"/>
      <c r="J186" s="56"/>
      <c r="K186" s="56"/>
      <c r="R186" s="58"/>
      <c r="W186" s="56"/>
      <c r="X186" s="56"/>
      <c r="Y186" s="56"/>
      <c r="Z186" s="56"/>
      <c r="AA186" s="56"/>
      <c r="AB186" s="56"/>
      <c r="AC186" s="58"/>
    </row>
    <row r="187" spans="7:29" s="54" customFormat="1" x14ac:dyDescent="0.25">
      <c r="G187" s="56"/>
      <c r="H187" s="56"/>
      <c r="I187" s="56"/>
      <c r="J187" s="56"/>
      <c r="K187" s="56"/>
      <c r="R187" s="58"/>
      <c r="W187" s="56"/>
      <c r="X187" s="56"/>
      <c r="Y187" s="56"/>
      <c r="Z187" s="56"/>
      <c r="AA187" s="56"/>
      <c r="AB187" s="56"/>
      <c r="AC187" s="58"/>
    </row>
    <row r="188" spans="7:29" s="54" customFormat="1" x14ac:dyDescent="0.25">
      <c r="G188" s="56"/>
      <c r="H188" s="56"/>
      <c r="I188" s="56"/>
      <c r="J188" s="56"/>
      <c r="K188" s="56"/>
      <c r="R188" s="58"/>
      <c r="W188" s="56"/>
      <c r="X188" s="56"/>
      <c r="Y188" s="56"/>
      <c r="Z188" s="56"/>
      <c r="AA188" s="56"/>
      <c r="AB188" s="56"/>
      <c r="AC188" s="58"/>
    </row>
    <row r="189" spans="7:29" s="54" customFormat="1" x14ac:dyDescent="0.25">
      <c r="G189" s="56"/>
      <c r="H189" s="56"/>
      <c r="I189" s="56"/>
      <c r="J189" s="56"/>
      <c r="K189" s="56"/>
      <c r="R189" s="58"/>
      <c r="W189" s="56"/>
      <c r="X189" s="56"/>
      <c r="Y189" s="56"/>
      <c r="Z189" s="56"/>
      <c r="AA189" s="56"/>
      <c r="AB189" s="56"/>
      <c r="AC189" s="58"/>
    </row>
    <row r="190" spans="7:29" s="54" customFormat="1" x14ac:dyDescent="0.25">
      <c r="G190" s="56"/>
      <c r="H190" s="56"/>
      <c r="I190" s="56"/>
      <c r="J190" s="56"/>
      <c r="K190" s="56"/>
      <c r="R190" s="58"/>
      <c r="W190" s="56"/>
      <c r="X190" s="56"/>
      <c r="Y190" s="56"/>
      <c r="Z190" s="56"/>
      <c r="AA190" s="56"/>
      <c r="AB190" s="56"/>
      <c r="AC190" s="58"/>
    </row>
    <row r="191" spans="7:29" s="54" customFormat="1" x14ac:dyDescent="0.25">
      <c r="G191" s="56"/>
      <c r="H191" s="56"/>
      <c r="I191" s="56"/>
      <c r="J191" s="56"/>
      <c r="K191" s="56"/>
      <c r="R191" s="58"/>
      <c r="W191" s="56"/>
      <c r="X191" s="56"/>
      <c r="Y191" s="56"/>
      <c r="Z191" s="56"/>
      <c r="AA191" s="56"/>
      <c r="AB191" s="56"/>
      <c r="AC191" s="58"/>
    </row>
    <row r="192" spans="7:29" s="54" customFormat="1" x14ac:dyDescent="0.25">
      <c r="G192" s="56"/>
      <c r="H192" s="56"/>
      <c r="I192" s="56"/>
      <c r="J192" s="56"/>
      <c r="K192" s="56"/>
      <c r="R192" s="58"/>
      <c r="W192" s="56"/>
      <c r="X192" s="56"/>
      <c r="Y192" s="56"/>
      <c r="Z192" s="56"/>
      <c r="AA192" s="56"/>
      <c r="AB192" s="56"/>
      <c r="AC192" s="58"/>
    </row>
    <row r="193" spans="7:29" s="54" customFormat="1" x14ac:dyDescent="0.25">
      <c r="G193" s="56"/>
      <c r="H193" s="56"/>
      <c r="I193" s="56"/>
      <c r="J193" s="56"/>
      <c r="K193" s="56"/>
      <c r="R193" s="58"/>
      <c r="W193" s="56"/>
      <c r="X193" s="56"/>
      <c r="Y193" s="56"/>
      <c r="Z193" s="56"/>
      <c r="AA193" s="56"/>
      <c r="AB193" s="56"/>
      <c r="AC193" s="58"/>
    </row>
    <row r="194" spans="7:29" s="54" customFormat="1" x14ac:dyDescent="0.25">
      <c r="G194" s="56"/>
      <c r="H194" s="56"/>
      <c r="I194" s="56"/>
      <c r="J194" s="56"/>
      <c r="K194" s="56"/>
      <c r="R194" s="58"/>
      <c r="W194" s="56"/>
      <c r="X194" s="56"/>
      <c r="Y194" s="56"/>
      <c r="Z194" s="56"/>
      <c r="AA194" s="56"/>
      <c r="AB194" s="56"/>
      <c r="AC194" s="58"/>
    </row>
    <row r="195" spans="7:29" s="54" customFormat="1" x14ac:dyDescent="0.25">
      <c r="G195" s="56"/>
      <c r="H195" s="56"/>
      <c r="I195" s="56"/>
      <c r="J195" s="56"/>
      <c r="K195" s="56"/>
      <c r="R195" s="58"/>
      <c r="W195" s="56"/>
      <c r="X195" s="56"/>
      <c r="Y195" s="56"/>
      <c r="Z195" s="56"/>
      <c r="AA195" s="56"/>
      <c r="AB195" s="56"/>
      <c r="AC195" s="58"/>
    </row>
    <row r="196" spans="7:29" s="54" customFormat="1" x14ac:dyDescent="0.25">
      <c r="G196" s="56"/>
      <c r="H196" s="56"/>
      <c r="I196" s="56"/>
      <c r="J196" s="56"/>
      <c r="K196" s="56"/>
      <c r="R196" s="58"/>
      <c r="W196" s="56"/>
      <c r="X196" s="56"/>
      <c r="Y196" s="56"/>
      <c r="Z196" s="56"/>
      <c r="AA196" s="56"/>
      <c r="AB196" s="56"/>
      <c r="AC196" s="58"/>
    </row>
    <row r="197" spans="7:29" s="54" customFormat="1" x14ac:dyDescent="0.25">
      <c r="G197" s="56"/>
      <c r="H197" s="56"/>
      <c r="I197" s="56"/>
      <c r="J197" s="56"/>
      <c r="K197" s="56"/>
      <c r="R197" s="58"/>
      <c r="W197" s="56"/>
      <c r="X197" s="56"/>
      <c r="Y197" s="56"/>
      <c r="Z197" s="56"/>
      <c r="AA197" s="56"/>
      <c r="AB197" s="56"/>
      <c r="AC197" s="58"/>
    </row>
    <row r="198" spans="7:29" s="54" customFormat="1" x14ac:dyDescent="0.25">
      <c r="G198" s="56"/>
      <c r="H198" s="56"/>
      <c r="I198" s="56"/>
      <c r="J198" s="56"/>
      <c r="K198" s="56"/>
      <c r="R198" s="58"/>
      <c r="W198" s="56"/>
      <c r="X198" s="56"/>
      <c r="Y198" s="56"/>
      <c r="Z198" s="56"/>
      <c r="AA198" s="56"/>
      <c r="AB198" s="56"/>
      <c r="AC198" s="58"/>
    </row>
    <row r="199" spans="7:29" s="54" customFormat="1" x14ac:dyDescent="0.25">
      <c r="G199" s="56"/>
      <c r="H199" s="56"/>
      <c r="I199" s="56"/>
      <c r="J199" s="56"/>
      <c r="K199" s="56"/>
      <c r="R199" s="58"/>
      <c r="W199" s="56"/>
      <c r="X199" s="56"/>
      <c r="Y199" s="56"/>
      <c r="Z199" s="56"/>
      <c r="AA199" s="56"/>
      <c r="AB199" s="56"/>
      <c r="AC199" s="58"/>
    </row>
    <row r="200" spans="7:29" s="54" customFormat="1" x14ac:dyDescent="0.25">
      <c r="G200" s="56"/>
      <c r="H200" s="56"/>
      <c r="I200" s="56"/>
      <c r="J200" s="56"/>
      <c r="K200" s="56"/>
      <c r="R200" s="58"/>
      <c r="W200" s="56"/>
      <c r="X200" s="56"/>
      <c r="Y200" s="56"/>
      <c r="Z200" s="56"/>
      <c r="AA200" s="56"/>
      <c r="AB200" s="56"/>
      <c r="AC200" s="58"/>
    </row>
    <row r="201" spans="7:29" s="54" customFormat="1" x14ac:dyDescent="0.25">
      <c r="G201" s="56"/>
      <c r="H201" s="56"/>
      <c r="I201" s="56"/>
      <c r="J201" s="56"/>
      <c r="K201" s="56"/>
      <c r="R201" s="58"/>
      <c r="W201" s="56"/>
      <c r="X201" s="56"/>
      <c r="Y201" s="56"/>
      <c r="Z201" s="56"/>
      <c r="AA201" s="56"/>
      <c r="AB201" s="56"/>
      <c r="AC201" s="58"/>
    </row>
    <row r="202" spans="7:29" s="54" customFormat="1" x14ac:dyDescent="0.25">
      <c r="G202" s="56"/>
      <c r="H202" s="56"/>
      <c r="I202" s="56"/>
      <c r="J202" s="56"/>
      <c r="K202" s="56"/>
      <c r="R202" s="58"/>
      <c r="W202" s="56"/>
      <c r="X202" s="56"/>
      <c r="Y202" s="56"/>
      <c r="Z202" s="56"/>
      <c r="AA202" s="56"/>
      <c r="AB202" s="56"/>
      <c r="AC202" s="58"/>
    </row>
    <row r="203" spans="7:29" s="54" customFormat="1" x14ac:dyDescent="0.25">
      <c r="G203" s="56"/>
      <c r="H203" s="56"/>
      <c r="I203" s="56"/>
      <c r="J203" s="56"/>
      <c r="K203" s="56"/>
      <c r="R203" s="58"/>
      <c r="W203" s="56"/>
      <c r="X203" s="56"/>
      <c r="Y203" s="56"/>
      <c r="Z203" s="56"/>
      <c r="AA203" s="56"/>
      <c r="AB203" s="56"/>
      <c r="AC203" s="58"/>
    </row>
    <row r="204" spans="7:29" s="54" customFormat="1" x14ac:dyDescent="0.25">
      <c r="G204" s="56"/>
      <c r="H204" s="56"/>
      <c r="I204" s="56"/>
      <c r="J204" s="56"/>
      <c r="K204" s="56"/>
      <c r="R204" s="58"/>
      <c r="W204" s="56"/>
      <c r="X204" s="56"/>
      <c r="Y204" s="56"/>
      <c r="Z204" s="56"/>
      <c r="AA204" s="56"/>
      <c r="AB204" s="56"/>
      <c r="AC204" s="58"/>
    </row>
    <row r="205" spans="7:29" s="54" customFormat="1" x14ac:dyDescent="0.25">
      <c r="G205" s="56"/>
      <c r="H205" s="56"/>
      <c r="I205" s="56"/>
      <c r="J205" s="56"/>
      <c r="K205" s="56"/>
      <c r="R205" s="58"/>
      <c r="W205" s="56"/>
      <c r="X205" s="56"/>
      <c r="Y205" s="56"/>
      <c r="Z205" s="56"/>
      <c r="AA205" s="56"/>
      <c r="AB205" s="56"/>
      <c r="AC205" s="58"/>
    </row>
    <row r="206" spans="7:29" s="54" customFormat="1" x14ac:dyDescent="0.25">
      <c r="G206" s="56"/>
      <c r="H206" s="56"/>
      <c r="I206" s="56"/>
      <c r="J206" s="56"/>
      <c r="K206" s="56"/>
      <c r="R206" s="58"/>
      <c r="W206" s="56"/>
      <c r="X206" s="56"/>
      <c r="Y206" s="56"/>
      <c r="Z206" s="56"/>
      <c r="AA206" s="56"/>
      <c r="AB206" s="56"/>
      <c r="AC206" s="58"/>
    </row>
    <row r="207" spans="7:29" s="54" customFormat="1" x14ac:dyDescent="0.25">
      <c r="G207" s="56"/>
      <c r="H207" s="56"/>
      <c r="I207" s="56"/>
      <c r="J207" s="56"/>
      <c r="K207" s="56"/>
      <c r="R207" s="58"/>
      <c r="W207" s="56"/>
      <c r="X207" s="56"/>
      <c r="Y207" s="56"/>
      <c r="Z207" s="56"/>
      <c r="AA207" s="56"/>
      <c r="AB207" s="56"/>
      <c r="AC207" s="58"/>
    </row>
    <row r="208" spans="7:29" s="54" customFormat="1" x14ac:dyDescent="0.25">
      <c r="G208" s="56"/>
      <c r="H208" s="56"/>
      <c r="I208" s="56"/>
      <c r="J208" s="56"/>
      <c r="K208" s="56"/>
      <c r="R208" s="58"/>
      <c r="W208" s="56"/>
      <c r="X208" s="56"/>
      <c r="Y208" s="56"/>
      <c r="Z208" s="56"/>
      <c r="AA208" s="56"/>
      <c r="AB208" s="56"/>
      <c r="AC208" s="58"/>
    </row>
    <row r="209" spans="7:29" s="54" customFormat="1" x14ac:dyDescent="0.25">
      <c r="G209" s="56"/>
      <c r="H209" s="56"/>
      <c r="I209" s="56"/>
      <c r="J209" s="56"/>
      <c r="K209" s="56"/>
      <c r="R209" s="58"/>
      <c r="W209" s="56"/>
      <c r="X209" s="56"/>
      <c r="Y209" s="56"/>
      <c r="Z209" s="56"/>
      <c r="AA209" s="56"/>
      <c r="AB209" s="56"/>
      <c r="AC209" s="58"/>
    </row>
    <row r="210" spans="7:29" s="54" customFormat="1" x14ac:dyDescent="0.25">
      <c r="G210" s="56"/>
      <c r="H210" s="56"/>
      <c r="I210" s="56"/>
      <c r="J210" s="56"/>
      <c r="K210" s="56"/>
      <c r="R210" s="58"/>
      <c r="W210" s="56"/>
      <c r="X210" s="56"/>
      <c r="Y210" s="56"/>
      <c r="Z210" s="56"/>
      <c r="AA210" s="56"/>
      <c r="AB210" s="56"/>
      <c r="AC210" s="58"/>
    </row>
    <row r="211" spans="7:29" s="54" customFormat="1" x14ac:dyDescent="0.25">
      <c r="G211" s="56"/>
      <c r="H211" s="56"/>
      <c r="I211" s="56"/>
      <c r="J211" s="56"/>
      <c r="K211" s="56"/>
      <c r="R211" s="58"/>
      <c r="W211" s="56"/>
      <c r="X211" s="56"/>
      <c r="Y211" s="56"/>
      <c r="Z211" s="56"/>
      <c r="AA211" s="56"/>
      <c r="AB211" s="56"/>
      <c r="AC211" s="58"/>
    </row>
    <row r="212" spans="7:29" s="54" customFormat="1" x14ac:dyDescent="0.25">
      <c r="G212" s="56"/>
      <c r="H212" s="56"/>
      <c r="I212" s="56"/>
      <c r="J212" s="56"/>
      <c r="K212" s="56"/>
      <c r="R212" s="58"/>
      <c r="W212" s="56"/>
      <c r="X212" s="56"/>
      <c r="Y212" s="56"/>
      <c r="Z212" s="56"/>
      <c r="AA212" s="56"/>
      <c r="AB212" s="56"/>
      <c r="AC212" s="58"/>
    </row>
    <row r="213" spans="7:29" s="54" customFormat="1" x14ac:dyDescent="0.25">
      <c r="G213" s="56"/>
      <c r="H213" s="56"/>
      <c r="I213" s="56"/>
      <c r="J213" s="56"/>
      <c r="K213" s="56"/>
      <c r="R213" s="58"/>
      <c r="W213" s="56"/>
      <c r="X213" s="56"/>
      <c r="Y213" s="56"/>
      <c r="Z213" s="56"/>
      <c r="AA213" s="56"/>
      <c r="AB213" s="56"/>
      <c r="AC213" s="58"/>
    </row>
    <row r="214" spans="7:29" s="54" customFormat="1" x14ac:dyDescent="0.25">
      <c r="G214" s="56"/>
      <c r="H214" s="56"/>
      <c r="I214" s="56"/>
      <c r="J214" s="56"/>
      <c r="K214" s="56"/>
      <c r="R214" s="58"/>
      <c r="W214" s="56"/>
      <c r="X214" s="56"/>
      <c r="Y214" s="56"/>
      <c r="Z214" s="56"/>
      <c r="AA214" s="56"/>
      <c r="AB214" s="56"/>
      <c r="AC214" s="58"/>
    </row>
    <row r="215" spans="7:29" s="54" customFormat="1" x14ac:dyDescent="0.25">
      <c r="G215" s="56"/>
      <c r="H215" s="56"/>
      <c r="I215" s="56"/>
      <c r="J215" s="56"/>
      <c r="K215" s="56"/>
      <c r="R215" s="58"/>
      <c r="W215" s="56"/>
      <c r="X215" s="56"/>
      <c r="Y215" s="56"/>
      <c r="Z215" s="56"/>
      <c r="AA215" s="56"/>
      <c r="AB215" s="56"/>
      <c r="AC215" s="58"/>
    </row>
    <row r="216" spans="7:29" s="54" customFormat="1" x14ac:dyDescent="0.25">
      <c r="G216" s="56"/>
      <c r="H216" s="56"/>
      <c r="I216" s="56"/>
      <c r="J216" s="56"/>
      <c r="K216" s="56"/>
      <c r="R216" s="58"/>
      <c r="W216" s="56"/>
      <c r="X216" s="56"/>
      <c r="Y216" s="56"/>
      <c r="Z216" s="56"/>
      <c r="AA216" s="56"/>
      <c r="AB216" s="56"/>
      <c r="AC216" s="58"/>
    </row>
    <row r="217" spans="7:29" s="54" customFormat="1" x14ac:dyDescent="0.25">
      <c r="G217" s="56"/>
      <c r="H217" s="56"/>
      <c r="I217" s="56"/>
      <c r="J217" s="56"/>
      <c r="K217" s="56"/>
      <c r="R217" s="58"/>
      <c r="W217" s="56"/>
      <c r="X217" s="56"/>
      <c r="Y217" s="56"/>
      <c r="Z217" s="56"/>
      <c r="AA217" s="56"/>
      <c r="AB217" s="56"/>
      <c r="AC217" s="58"/>
    </row>
    <row r="218" spans="7:29" s="54" customFormat="1" x14ac:dyDescent="0.25">
      <c r="G218" s="56"/>
      <c r="H218" s="56"/>
      <c r="I218" s="56"/>
      <c r="J218" s="56"/>
      <c r="K218" s="56"/>
      <c r="R218" s="58"/>
      <c r="W218" s="56"/>
      <c r="X218" s="56"/>
      <c r="Y218" s="56"/>
      <c r="Z218" s="56"/>
      <c r="AA218" s="56"/>
      <c r="AB218" s="56"/>
      <c r="AC218" s="58"/>
    </row>
    <row r="219" spans="7:29" s="54" customFormat="1" x14ac:dyDescent="0.25">
      <c r="G219" s="56"/>
      <c r="H219" s="56"/>
      <c r="I219" s="56"/>
      <c r="J219" s="56"/>
      <c r="K219" s="56"/>
      <c r="R219" s="58"/>
      <c r="W219" s="56"/>
      <c r="X219" s="56"/>
      <c r="Y219" s="56"/>
      <c r="Z219" s="56"/>
      <c r="AA219" s="56"/>
      <c r="AB219" s="56"/>
      <c r="AC219" s="58"/>
    </row>
    <row r="220" spans="7:29" s="54" customFormat="1" x14ac:dyDescent="0.25">
      <c r="G220" s="56"/>
      <c r="H220" s="56"/>
      <c r="I220" s="56"/>
      <c r="J220" s="56"/>
      <c r="K220" s="56"/>
      <c r="R220" s="58"/>
      <c r="W220" s="56"/>
      <c r="X220" s="56"/>
      <c r="Y220" s="56"/>
      <c r="Z220" s="56"/>
      <c r="AA220" s="56"/>
      <c r="AB220" s="56"/>
      <c r="AC220" s="58"/>
    </row>
    <row r="221" spans="7:29" s="54" customFormat="1" x14ac:dyDescent="0.25">
      <c r="G221" s="56"/>
      <c r="H221" s="56"/>
      <c r="I221" s="56"/>
      <c r="J221" s="56"/>
      <c r="K221" s="56"/>
      <c r="R221" s="58"/>
      <c r="W221" s="56"/>
      <c r="X221" s="56"/>
      <c r="Y221" s="56"/>
      <c r="Z221" s="56"/>
      <c r="AA221" s="56"/>
      <c r="AB221" s="56"/>
      <c r="AC221" s="58"/>
    </row>
    <row r="222" spans="7:29" s="54" customFormat="1" x14ac:dyDescent="0.25">
      <c r="G222" s="56"/>
      <c r="H222" s="56"/>
      <c r="I222" s="56"/>
      <c r="J222" s="56"/>
      <c r="K222" s="56"/>
      <c r="R222" s="58"/>
      <c r="W222" s="56"/>
      <c r="X222" s="56"/>
      <c r="Y222" s="56"/>
      <c r="Z222" s="56"/>
      <c r="AA222" s="56"/>
      <c r="AB222" s="56"/>
      <c r="AC222" s="58"/>
    </row>
    <row r="223" spans="7:29" s="54" customFormat="1" x14ac:dyDescent="0.25">
      <c r="G223" s="56"/>
      <c r="H223" s="56"/>
      <c r="I223" s="56"/>
      <c r="J223" s="56"/>
      <c r="K223" s="56"/>
      <c r="R223" s="58"/>
      <c r="W223" s="56"/>
      <c r="X223" s="56"/>
      <c r="Y223" s="56"/>
      <c r="Z223" s="56"/>
      <c r="AA223" s="56"/>
      <c r="AB223" s="56"/>
      <c r="AC223" s="58"/>
    </row>
    <row r="224" spans="7:29" s="54" customFormat="1" x14ac:dyDescent="0.25">
      <c r="G224" s="56"/>
      <c r="H224" s="56"/>
      <c r="I224" s="56"/>
      <c r="J224" s="56"/>
      <c r="K224" s="56"/>
      <c r="R224" s="58"/>
      <c r="W224" s="56"/>
      <c r="X224" s="56"/>
      <c r="Y224" s="56"/>
      <c r="Z224" s="56"/>
      <c r="AA224" s="56"/>
      <c r="AB224" s="56"/>
      <c r="AC224" s="58"/>
    </row>
    <row r="225" spans="7:29" s="54" customFormat="1" x14ac:dyDescent="0.25">
      <c r="G225" s="56"/>
      <c r="H225" s="56"/>
      <c r="I225" s="56"/>
      <c r="J225" s="56"/>
      <c r="K225" s="56"/>
      <c r="R225" s="58"/>
      <c r="W225" s="56"/>
      <c r="X225" s="56"/>
      <c r="Y225" s="56"/>
      <c r="Z225" s="56"/>
      <c r="AA225" s="56"/>
      <c r="AB225" s="56"/>
      <c r="AC225" s="58"/>
    </row>
    <row r="226" spans="7:29" s="54" customFormat="1" x14ac:dyDescent="0.25">
      <c r="G226" s="56"/>
      <c r="H226" s="56"/>
      <c r="I226" s="56"/>
      <c r="J226" s="56"/>
      <c r="K226" s="56"/>
      <c r="R226" s="58"/>
      <c r="W226" s="56"/>
      <c r="X226" s="56"/>
      <c r="Y226" s="56"/>
      <c r="Z226" s="56"/>
      <c r="AA226" s="56"/>
      <c r="AB226" s="56"/>
      <c r="AC226" s="58"/>
    </row>
    <row r="227" spans="7:29" s="54" customFormat="1" x14ac:dyDescent="0.25">
      <c r="G227" s="56"/>
      <c r="H227" s="56"/>
      <c r="I227" s="56"/>
      <c r="J227" s="56"/>
      <c r="K227" s="56"/>
      <c r="R227" s="58"/>
      <c r="W227" s="56"/>
      <c r="X227" s="56"/>
      <c r="Y227" s="56"/>
      <c r="Z227" s="56"/>
      <c r="AA227" s="56"/>
      <c r="AB227" s="56"/>
      <c r="AC227" s="58"/>
    </row>
    <row r="228" spans="7:29" s="54" customFormat="1" x14ac:dyDescent="0.25">
      <c r="G228" s="56"/>
      <c r="H228" s="56"/>
      <c r="I228" s="56"/>
      <c r="J228" s="56"/>
      <c r="K228" s="56"/>
      <c r="R228" s="58"/>
      <c r="W228" s="56"/>
      <c r="X228" s="56"/>
      <c r="Y228" s="56"/>
      <c r="Z228" s="56"/>
      <c r="AA228" s="56"/>
      <c r="AB228" s="56"/>
      <c r="AC228" s="58"/>
    </row>
    <row r="229" spans="7:29" s="54" customFormat="1" x14ac:dyDescent="0.25">
      <c r="G229" s="56"/>
      <c r="H229" s="56"/>
      <c r="I229" s="56"/>
      <c r="J229" s="56"/>
      <c r="K229" s="56"/>
      <c r="R229" s="58"/>
      <c r="W229" s="56"/>
      <c r="X229" s="56"/>
      <c r="Y229" s="56"/>
      <c r="Z229" s="56"/>
      <c r="AA229" s="56"/>
      <c r="AB229" s="56"/>
      <c r="AC229" s="58"/>
    </row>
    <row r="230" spans="7:29" s="54" customFormat="1" x14ac:dyDescent="0.25">
      <c r="G230" s="56"/>
      <c r="H230" s="56"/>
      <c r="I230" s="56"/>
      <c r="J230" s="56"/>
      <c r="K230" s="56"/>
      <c r="R230" s="58"/>
      <c r="W230" s="56"/>
      <c r="X230" s="56"/>
      <c r="Y230" s="56"/>
      <c r="Z230" s="56"/>
      <c r="AA230" s="56"/>
      <c r="AB230" s="56"/>
      <c r="AC230" s="58"/>
    </row>
    <row r="231" spans="7:29" s="54" customFormat="1" x14ac:dyDescent="0.25">
      <c r="G231" s="56"/>
      <c r="H231" s="56"/>
      <c r="I231" s="56"/>
      <c r="J231" s="56"/>
      <c r="K231" s="56"/>
      <c r="R231" s="58"/>
      <c r="W231" s="56"/>
      <c r="X231" s="56"/>
      <c r="Y231" s="56"/>
      <c r="Z231" s="56"/>
      <c r="AA231" s="56"/>
      <c r="AB231" s="56"/>
      <c r="AC231" s="58"/>
    </row>
    <row r="232" spans="7:29" s="54" customFormat="1" x14ac:dyDescent="0.25">
      <c r="G232" s="56"/>
      <c r="H232" s="56"/>
      <c r="I232" s="56"/>
      <c r="J232" s="56"/>
      <c r="K232" s="56"/>
      <c r="R232" s="58"/>
      <c r="W232" s="56"/>
      <c r="X232" s="56"/>
      <c r="Y232" s="56"/>
      <c r="Z232" s="56"/>
      <c r="AA232" s="56"/>
      <c r="AB232" s="56"/>
      <c r="AC232" s="58"/>
    </row>
    <row r="233" spans="7:29" s="54" customFormat="1" x14ac:dyDescent="0.25">
      <c r="G233" s="56"/>
      <c r="H233" s="56"/>
      <c r="I233" s="56"/>
      <c r="J233" s="56"/>
      <c r="K233" s="56"/>
      <c r="R233" s="58"/>
      <c r="W233" s="56"/>
      <c r="X233" s="56"/>
      <c r="Y233" s="56"/>
      <c r="Z233" s="56"/>
      <c r="AA233" s="56"/>
      <c r="AB233" s="56"/>
      <c r="AC233" s="58"/>
    </row>
    <row r="234" spans="7:29" s="54" customFormat="1" x14ac:dyDescent="0.25">
      <c r="G234" s="56"/>
      <c r="H234" s="56"/>
      <c r="I234" s="56"/>
      <c r="J234" s="56"/>
      <c r="K234" s="56"/>
      <c r="R234" s="58"/>
      <c r="W234" s="56"/>
      <c r="X234" s="56"/>
      <c r="Y234" s="56"/>
      <c r="Z234" s="56"/>
      <c r="AA234" s="56"/>
      <c r="AB234" s="56"/>
      <c r="AC234" s="58"/>
    </row>
    <row r="235" spans="7:29" s="54" customFormat="1" x14ac:dyDescent="0.25">
      <c r="G235" s="56"/>
      <c r="H235" s="56"/>
      <c r="I235" s="56"/>
      <c r="J235" s="56"/>
      <c r="K235" s="56"/>
      <c r="R235" s="58"/>
      <c r="W235" s="56"/>
      <c r="X235" s="56"/>
      <c r="Y235" s="56"/>
      <c r="Z235" s="56"/>
      <c r="AA235" s="56"/>
      <c r="AB235" s="56"/>
      <c r="AC235" s="58"/>
    </row>
    <row r="236" spans="7:29" s="54" customFormat="1" x14ac:dyDescent="0.25">
      <c r="G236" s="56"/>
      <c r="H236" s="56"/>
      <c r="I236" s="56"/>
      <c r="J236" s="56"/>
      <c r="K236" s="56"/>
      <c r="R236" s="58"/>
      <c r="W236" s="56"/>
      <c r="X236" s="56"/>
      <c r="Y236" s="56"/>
      <c r="Z236" s="56"/>
      <c r="AA236" s="56"/>
      <c r="AB236" s="56"/>
      <c r="AC236" s="58"/>
    </row>
    <row r="237" spans="7:29" s="54" customFormat="1" x14ac:dyDescent="0.25">
      <c r="G237" s="56"/>
      <c r="H237" s="56"/>
      <c r="I237" s="56"/>
      <c r="J237" s="56"/>
      <c r="K237" s="56"/>
      <c r="R237" s="58"/>
      <c r="W237" s="56"/>
      <c r="X237" s="56"/>
      <c r="Y237" s="56"/>
      <c r="Z237" s="56"/>
      <c r="AA237" s="56"/>
      <c r="AB237" s="56"/>
      <c r="AC237" s="58"/>
    </row>
    <row r="238" spans="7:29" s="54" customFormat="1" x14ac:dyDescent="0.25">
      <c r="G238" s="56"/>
      <c r="H238" s="56"/>
      <c r="I238" s="56"/>
      <c r="J238" s="56"/>
      <c r="K238" s="56"/>
      <c r="R238" s="58"/>
      <c r="W238" s="56"/>
      <c r="X238" s="56"/>
      <c r="Y238" s="56"/>
      <c r="Z238" s="56"/>
      <c r="AA238" s="56"/>
      <c r="AB238" s="56"/>
      <c r="AC238" s="58"/>
    </row>
    <row r="239" spans="7:29" s="54" customFormat="1" x14ac:dyDescent="0.25">
      <c r="G239" s="56"/>
      <c r="H239" s="56"/>
      <c r="I239" s="56"/>
      <c r="J239" s="56"/>
      <c r="K239" s="56"/>
      <c r="R239" s="58"/>
      <c r="W239" s="56"/>
      <c r="X239" s="56"/>
      <c r="Y239" s="56"/>
      <c r="Z239" s="56"/>
      <c r="AA239" s="56"/>
      <c r="AB239" s="56"/>
      <c r="AC239" s="58"/>
    </row>
    <row r="240" spans="7:29" s="54" customFormat="1" x14ac:dyDescent="0.25">
      <c r="G240" s="56"/>
      <c r="H240" s="56"/>
      <c r="I240" s="56"/>
      <c r="J240" s="56"/>
      <c r="K240" s="56"/>
      <c r="R240" s="58"/>
      <c r="W240" s="56"/>
      <c r="X240" s="56"/>
      <c r="Y240" s="56"/>
      <c r="Z240" s="56"/>
      <c r="AA240" s="56"/>
      <c r="AB240" s="56"/>
      <c r="AC240" s="58"/>
    </row>
    <row r="241" spans="7:29" s="54" customFormat="1" x14ac:dyDescent="0.25">
      <c r="G241" s="56"/>
      <c r="H241" s="56"/>
      <c r="I241" s="56"/>
      <c r="J241" s="56"/>
      <c r="K241" s="56"/>
      <c r="R241" s="58"/>
      <c r="W241" s="56"/>
      <c r="X241" s="56"/>
      <c r="Y241" s="56"/>
      <c r="Z241" s="56"/>
      <c r="AA241" s="56"/>
      <c r="AB241" s="56"/>
      <c r="AC241" s="58"/>
    </row>
    <row r="242" spans="7:29" s="54" customFormat="1" x14ac:dyDescent="0.25">
      <c r="G242" s="56"/>
      <c r="H242" s="56"/>
      <c r="I242" s="56"/>
      <c r="J242" s="56"/>
      <c r="K242" s="56"/>
      <c r="R242" s="58"/>
      <c r="W242" s="56"/>
      <c r="X242" s="56"/>
      <c r="Y242" s="56"/>
      <c r="Z242" s="56"/>
      <c r="AA242" s="56"/>
      <c r="AB242" s="56"/>
      <c r="AC242" s="58"/>
    </row>
    <row r="243" spans="7:29" s="54" customFormat="1" x14ac:dyDescent="0.25">
      <c r="G243" s="56"/>
      <c r="H243" s="56"/>
      <c r="I243" s="56"/>
      <c r="J243" s="56"/>
      <c r="K243" s="56"/>
      <c r="R243" s="58"/>
      <c r="W243" s="56"/>
      <c r="X243" s="56"/>
      <c r="Y243" s="56"/>
      <c r="Z243" s="56"/>
      <c r="AA243" s="56"/>
      <c r="AB243" s="56"/>
      <c r="AC243" s="58"/>
    </row>
    <row r="244" spans="7:29" s="54" customFormat="1" x14ac:dyDescent="0.25">
      <c r="G244" s="56"/>
      <c r="H244" s="56"/>
      <c r="I244" s="56"/>
      <c r="J244" s="56"/>
      <c r="K244" s="56"/>
      <c r="R244" s="58"/>
      <c r="W244" s="56"/>
      <c r="X244" s="56"/>
      <c r="Y244" s="56"/>
      <c r="Z244" s="56"/>
      <c r="AA244" s="56"/>
      <c r="AB244" s="56"/>
      <c r="AC244" s="58"/>
    </row>
    <row r="245" spans="7:29" s="54" customFormat="1" x14ac:dyDescent="0.25">
      <c r="G245" s="56"/>
      <c r="H245" s="56"/>
      <c r="I245" s="56"/>
      <c r="J245" s="56"/>
      <c r="K245" s="56"/>
      <c r="R245" s="58"/>
      <c r="W245" s="56"/>
      <c r="X245" s="56"/>
      <c r="Y245" s="56"/>
      <c r="Z245" s="56"/>
      <c r="AA245" s="56"/>
      <c r="AB245" s="56"/>
      <c r="AC245" s="58"/>
    </row>
    <row r="246" spans="7:29" s="54" customFormat="1" x14ac:dyDescent="0.25">
      <c r="G246" s="56"/>
      <c r="H246" s="56"/>
      <c r="I246" s="56"/>
      <c r="J246" s="56"/>
      <c r="K246" s="56"/>
      <c r="R246" s="58"/>
      <c r="W246" s="56"/>
      <c r="X246" s="56"/>
      <c r="Y246" s="56"/>
      <c r="Z246" s="56"/>
      <c r="AA246" s="56"/>
      <c r="AB246" s="56"/>
      <c r="AC246" s="58"/>
    </row>
    <row r="247" spans="7:29" s="54" customFormat="1" x14ac:dyDescent="0.25">
      <c r="G247" s="56"/>
      <c r="H247" s="56"/>
      <c r="I247" s="56"/>
      <c r="J247" s="56"/>
      <c r="K247" s="56"/>
      <c r="R247" s="58"/>
      <c r="W247" s="56"/>
      <c r="X247" s="56"/>
      <c r="Y247" s="56"/>
      <c r="Z247" s="56"/>
      <c r="AA247" s="56"/>
      <c r="AB247" s="56"/>
      <c r="AC247" s="58"/>
    </row>
    <row r="248" spans="7:29" s="54" customFormat="1" x14ac:dyDescent="0.25">
      <c r="G248" s="56"/>
      <c r="H248" s="56"/>
      <c r="I248" s="56"/>
      <c r="J248" s="56"/>
      <c r="K248" s="56"/>
      <c r="R248" s="58"/>
      <c r="W248" s="56"/>
      <c r="X248" s="56"/>
      <c r="Y248" s="56"/>
      <c r="Z248" s="56"/>
      <c r="AA248" s="56"/>
      <c r="AB248" s="56"/>
      <c r="AC248" s="58"/>
    </row>
    <row r="249" spans="7:29" s="54" customFormat="1" x14ac:dyDescent="0.25">
      <c r="G249" s="56"/>
      <c r="H249" s="56"/>
      <c r="I249" s="56"/>
      <c r="J249" s="56"/>
      <c r="K249" s="56"/>
      <c r="R249" s="58"/>
      <c r="W249" s="56"/>
      <c r="X249" s="56"/>
      <c r="Y249" s="56"/>
      <c r="Z249" s="56"/>
      <c r="AA249" s="56"/>
      <c r="AB249" s="56"/>
      <c r="AC249" s="58"/>
    </row>
    <row r="250" spans="7:29" s="54" customFormat="1" x14ac:dyDescent="0.25">
      <c r="G250" s="56"/>
      <c r="H250" s="56"/>
      <c r="I250" s="56"/>
      <c r="J250" s="56"/>
      <c r="K250" s="56"/>
      <c r="R250" s="58"/>
      <c r="W250" s="56"/>
      <c r="X250" s="56"/>
      <c r="Y250" s="56"/>
      <c r="Z250" s="56"/>
      <c r="AA250" s="56"/>
      <c r="AB250" s="56"/>
      <c r="AC250" s="58"/>
    </row>
    <row r="251" spans="7:29" s="54" customFormat="1" x14ac:dyDescent="0.25">
      <c r="G251" s="56"/>
      <c r="H251" s="56"/>
      <c r="I251" s="56"/>
      <c r="J251" s="56"/>
      <c r="K251" s="56"/>
      <c r="R251" s="58"/>
      <c r="W251" s="56"/>
      <c r="X251" s="56"/>
      <c r="Y251" s="56"/>
      <c r="Z251" s="56"/>
      <c r="AA251" s="56"/>
      <c r="AB251" s="56"/>
      <c r="AC251" s="58"/>
    </row>
    <row r="252" spans="7:29" s="54" customFormat="1" x14ac:dyDescent="0.25">
      <c r="G252" s="56"/>
      <c r="H252" s="56"/>
      <c r="I252" s="56"/>
      <c r="J252" s="56"/>
      <c r="K252" s="56"/>
      <c r="R252" s="58"/>
      <c r="W252" s="56"/>
      <c r="X252" s="56"/>
      <c r="Y252" s="56"/>
      <c r="Z252" s="56"/>
      <c r="AA252" s="56"/>
      <c r="AB252" s="56"/>
      <c r="AC252" s="58"/>
    </row>
    <row r="253" spans="7:29" s="54" customFormat="1" x14ac:dyDescent="0.25">
      <c r="G253" s="56"/>
      <c r="H253" s="56"/>
      <c r="I253" s="56"/>
      <c r="J253" s="56"/>
      <c r="K253" s="56"/>
      <c r="R253" s="58"/>
      <c r="W253" s="56"/>
      <c r="X253" s="56"/>
      <c r="Y253" s="56"/>
      <c r="Z253" s="56"/>
      <c r="AA253" s="56"/>
      <c r="AB253" s="56"/>
      <c r="AC253" s="58"/>
    </row>
    <row r="254" spans="7:29" s="54" customFormat="1" x14ac:dyDescent="0.25">
      <c r="G254" s="56"/>
      <c r="H254" s="56"/>
      <c r="I254" s="56"/>
      <c r="J254" s="56"/>
      <c r="K254" s="56"/>
      <c r="R254" s="58"/>
      <c r="W254" s="56"/>
      <c r="X254" s="56"/>
      <c r="Y254" s="56"/>
      <c r="Z254" s="56"/>
      <c r="AA254" s="56"/>
      <c r="AB254" s="56"/>
      <c r="AC254" s="58"/>
    </row>
    <row r="255" spans="7:29" s="54" customFormat="1" x14ac:dyDescent="0.25">
      <c r="G255" s="56"/>
      <c r="H255" s="56"/>
      <c r="I255" s="56"/>
      <c r="J255" s="56"/>
      <c r="K255" s="56"/>
      <c r="R255" s="58"/>
      <c r="W255" s="56"/>
      <c r="X255" s="56"/>
      <c r="Y255" s="56"/>
      <c r="Z255" s="56"/>
      <c r="AA255" s="56"/>
      <c r="AB255" s="56"/>
      <c r="AC255" s="58"/>
    </row>
    <row r="256" spans="7:29" s="54" customFormat="1" x14ac:dyDescent="0.25">
      <c r="G256" s="56"/>
      <c r="H256" s="56"/>
      <c r="I256" s="56"/>
      <c r="J256" s="56"/>
      <c r="K256" s="56"/>
      <c r="R256" s="58"/>
      <c r="W256" s="56"/>
      <c r="X256" s="56"/>
      <c r="Y256" s="56"/>
      <c r="Z256" s="56"/>
      <c r="AA256" s="56"/>
      <c r="AB256" s="56"/>
      <c r="AC256" s="58"/>
    </row>
    <row r="257" spans="7:29" s="54" customFormat="1" x14ac:dyDescent="0.25">
      <c r="G257" s="56"/>
      <c r="H257" s="56"/>
      <c r="I257" s="56"/>
      <c r="J257" s="56"/>
      <c r="K257" s="56"/>
      <c r="R257" s="58"/>
      <c r="W257" s="56"/>
      <c r="X257" s="56"/>
      <c r="Y257" s="56"/>
      <c r="Z257" s="56"/>
      <c r="AA257" s="56"/>
      <c r="AB257" s="56"/>
      <c r="AC257" s="58"/>
    </row>
    <row r="258" spans="7:29" s="54" customFormat="1" x14ac:dyDescent="0.25">
      <c r="G258" s="56"/>
      <c r="H258" s="56"/>
      <c r="I258" s="56"/>
      <c r="J258" s="56"/>
      <c r="K258" s="56"/>
      <c r="R258" s="58"/>
      <c r="W258" s="56"/>
      <c r="X258" s="56"/>
      <c r="Y258" s="56"/>
      <c r="Z258" s="56"/>
      <c r="AA258" s="56"/>
      <c r="AB258" s="56"/>
      <c r="AC258" s="58"/>
    </row>
    <row r="259" spans="7:29" s="54" customFormat="1" x14ac:dyDescent="0.25">
      <c r="G259" s="56"/>
      <c r="H259" s="56"/>
      <c r="I259" s="56"/>
      <c r="J259" s="56"/>
      <c r="K259" s="56"/>
      <c r="R259" s="58"/>
      <c r="W259" s="56"/>
      <c r="X259" s="56"/>
      <c r="Y259" s="56"/>
      <c r="Z259" s="56"/>
      <c r="AA259" s="56"/>
      <c r="AB259" s="56"/>
      <c r="AC259" s="58"/>
    </row>
    <row r="260" spans="7:29" s="54" customFormat="1" x14ac:dyDescent="0.25">
      <c r="G260" s="56"/>
      <c r="H260" s="56"/>
      <c r="I260" s="56"/>
      <c r="J260" s="56"/>
      <c r="K260" s="56"/>
      <c r="R260" s="58"/>
      <c r="W260" s="56"/>
      <c r="X260" s="56"/>
      <c r="Y260" s="56"/>
      <c r="Z260" s="56"/>
      <c r="AA260" s="56"/>
      <c r="AB260" s="56"/>
      <c r="AC260" s="58"/>
    </row>
    <row r="261" spans="7:29" s="54" customFormat="1" x14ac:dyDescent="0.25">
      <c r="G261" s="56"/>
      <c r="H261" s="56"/>
      <c r="I261" s="56"/>
      <c r="J261" s="56"/>
      <c r="K261" s="56"/>
      <c r="R261" s="58"/>
      <c r="W261" s="56"/>
      <c r="X261" s="56"/>
      <c r="Y261" s="56"/>
      <c r="Z261" s="56"/>
      <c r="AA261" s="56"/>
      <c r="AB261" s="56"/>
      <c r="AC261" s="58"/>
    </row>
    <row r="262" spans="7:29" s="54" customFormat="1" x14ac:dyDescent="0.25">
      <c r="G262" s="56"/>
      <c r="H262" s="56"/>
      <c r="I262" s="56"/>
      <c r="J262" s="56"/>
      <c r="K262" s="56"/>
      <c r="R262" s="58"/>
      <c r="W262" s="56"/>
      <c r="X262" s="56"/>
      <c r="Y262" s="56"/>
      <c r="Z262" s="56"/>
      <c r="AA262" s="56"/>
      <c r="AB262" s="56"/>
      <c r="AC262" s="58"/>
    </row>
    <row r="263" spans="7:29" s="54" customFormat="1" x14ac:dyDescent="0.25">
      <c r="G263" s="56"/>
      <c r="H263" s="56"/>
      <c r="I263" s="56"/>
      <c r="J263" s="56"/>
      <c r="K263" s="56"/>
      <c r="R263" s="58"/>
      <c r="W263" s="56"/>
      <c r="X263" s="56"/>
      <c r="Y263" s="56"/>
      <c r="Z263" s="56"/>
      <c r="AA263" s="56"/>
      <c r="AB263" s="56"/>
      <c r="AC263" s="58"/>
    </row>
    <row r="264" spans="7:29" s="54" customFormat="1" x14ac:dyDescent="0.25">
      <c r="G264" s="56"/>
      <c r="H264" s="56"/>
      <c r="I264" s="56"/>
      <c r="J264" s="56"/>
      <c r="K264" s="56"/>
      <c r="R264" s="58"/>
      <c r="W264" s="56"/>
      <c r="X264" s="56"/>
      <c r="Y264" s="56"/>
      <c r="Z264" s="56"/>
      <c r="AA264" s="56"/>
      <c r="AB264" s="56"/>
      <c r="AC264" s="58"/>
    </row>
    <row r="265" spans="7:29" s="54" customFormat="1" x14ac:dyDescent="0.25">
      <c r="G265" s="56"/>
      <c r="H265" s="56"/>
      <c r="I265" s="56"/>
      <c r="J265" s="56"/>
      <c r="K265" s="56"/>
      <c r="R265" s="58"/>
      <c r="W265" s="56"/>
      <c r="X265" s="56"/>
      <c r="Y265" s="56"/>
      <c r="Z265" s="56"/>
      <c r="AA265" s="56"/>
      <c r="AB265" s="56"/>
      <c r="AC265" s="58"/>
    </row>
    <row r="266" spans="7:29" s="54" customFormat="1" x14ac:dyDescent="0.25">
      <c r="G266" s="56"/>
      <c r="H266" s="56"/>
      <c r="I266" s="56"/>
      <c r="J266" s="56"/>
      <c r="K266" s="56"/>
      <c r="R266" s="58"/>
      <c r="W266" s="56"/>
      <c r="X266" s="56"/>
      <c r="Y266" s="56"/>
      <c r="Z266" s="56"/>
      <c r="AA266" s="56"/>
      <c r="AB266" s="56"/>
      <c r="AC266" s="58"/>
    </row>
    <row r="267" spans="7:29" s="54" customFormat="1" x14ac:dyDescent="0.25">
      <c r="G267" s="56"/>
      <c r="H267" s="56"/>
      <c r="I267" s="56"/>
      <c r="J267" s="56"/>
      <c r="K267" s="56"/>
      <c r="R267" s="58"/>
      <c r="W267" s="56"/>
      <c r="X267" s="56"/>
      <c r="Y267" s="56"/>
      <c r="Z267" s="56"/>
      <c r="AA267" s="56"/>
      <c r="AB267" s="56"/>
      <c r="AC267" s="58"/>
    </row>
    <row r="268" spans="7:29" s="54" customFormat="1" x14ac:dyDescent="0.25">
      <c r="G268" s="56"/>
      <c r="H268" s="56"/>
      <c r="I268" s="56"/>
      <c r="J268" s="56"/>
      <c r="K268" s="56"/>
      <c r="R268" s="58"/>
      <c r="W268" s="56"/>
      <c r="X268" s="56"/>
      <c r="Y268" s="56"/>
      <c r="Z268" s="56"/>
      <c r="AA268" s="56"/>
      <c r="AB268" s="56"/>
      <c r="AC268" s="58"/>
    </row>
    <row r="269" spans="7:29" s="54" customFormat="1" x14ac:dyDescent="0.25">
      <c r="G269" s="56"/>
      <c r="H269" s="56"/>
      <c r="I269" s="56"/>
      <c r="J269" s="56"/>
      <c r="K269" s="56"/>
      <c r="R269" s="58"/>
      <c r="W269" s="56"/>
      <c r="X269" s="56"/>
      <c r="Y269" s="56"/>
      <c r="Z269" s="56"/>
      <c r="AA269" s="56"/>
      <c r="AB269" s="56"/>
      <c r="AC269" s="58"/>
    </row>
    <row r="270" spans="7:29" s="54" customFormat="1" x14ac:dyDescent="0.25">
      <c r="G270" s="56"/>
      <c r="H270" s="56"/>
      <c r="I270" s="56"/>
      <c r="J270" s="56"/>
      <c r="K270" s="56"/>
      <c r="R270" s="58"/>
      <c r="W270" s="56"/>
      <c r="X270" s="56"/>
      <c r="Y270" s="56"/>
      <c r="Z270" s="56"/>
      <c r="AA270" s="56"/>
      <c r="AB270" s="56"/>
      <c r="AC270" s="58"/>
    </row>
    <row r="271" spans="7:29" s="54" customFormat="1" x14ac:dyDescent="0.25">
      <c r="G271" s="56"/>
      <c r="H271" s="56"/>
      <c r="I271" s="56"/>
      <c r="J271" s="56"/>
      <c r="K271" s="56"/>
      <c r="R271" s="58"/>
      <c r="W271" s="56"/>
      <c r="X271" s="56"/>
      <c r="Y271" s="56"/>
      <c r="Z271" s="56"/>
      <c r="AA271" s="56"/>
      <c r="AB271" s="56"/>
      <c r="AC271" s="58"/>
    </row>
    <row r="272" spans="7:29" s="54" customFormat="1" x14ac:dyDescent="0.25">
      <c r="G272" s="56"/>
      <c r="H272" s="56"/>
      <c r="I272" s="56"/>
      <c r="J272" s="56"/>
      <c r="K272" s="56"/>
      <c r="R272" s="58"/>
      <c r="W272" s="56"/>
      <c r="X272" s="56"/>
      <c r="Y272" s="56"/>
      <c r="Z272" s="56"/>
      <c r="AA272" s="56"/>
      <c r="AB272" s="56"/>
      <c r="AC272" s="58"/>
    </row>
    <row r="273" spans="7:29" s="54" customFormat="1" x14ac:dyDescent="0.25">
      <c r="G273" s="56"/>
      <c r="H273" s="56"/>
      <c r="I273" s="56"/>
      <c r="J273" s="56"/>
      <c r="K273" s="56"/>
      <c r="R273" s="58"/>
      <c r="W273" s="56"/>
      <c r="X273" s="56"/>
      <c r="Y273" s="56"/>
      <c r="Z273" s="56"/>
      <c r="AA273" s="56"/>
      <c r="AB273" s="56"/>
      <c r="AC273" s="58"/>
    </row>
    <row r="274" spans="7:29" s="54" customFormat="1" x14ac:dyDescent="0.25">
      <c r="G274" s="56"/>
      <c r="H274" s="56"/>
      <c r="I274" s="56"/>
      <c r="J274" s="56"/>
      <c r="K274" s="56"/>
      <c r="R274" s="58"/>
      <c r="W274" s="56"/>
      <c r="X274" s="56"/>
      <c r="Y274" s="56"/>
      <c r="Z274" s="56"/>
      <c r="AA274" s="56"/>
      <c r="AB274" s="56"/>
      <c r="AC274" s="58"/>
    </row>
    <row r="275" spans="7:29" s="54" customFormat="1" x14ac:dyDescent="0.25">
      <c r="G275" s="56"/>
      <c r="H275" s="56"/>
      <c r="I275" s="56"/>
      <c r="J275" s="56"/>
      <c r="K275" s="56"/>
      <c r="R275" s="58"/>
      <c r="W275" s="56"/>
      <c r="X275" s="56"/>
      <c r="Y275" s="56"/>
      <c r="Z275" s="56"/>
      <c r="AA275" s="56"/>
      <c r="AB275" s="56"/>
      <c r="AC275" s="58"/>
    </row>
    <row r="276" spans="7:29" s="54" customFormat="1" x14ac:dyDescent="0.25">
      <c r="G276" s="56"/>
      <c r="H276" s="56"/>
      <c r="I276" s="56"/>
      <c r="J276" s="56"/>
      <c r="K276" s="56"/>
      <c r="R276" s="58"/>
      <c r="W276" s="56"/>
      <c r="X276" s="56"/>
      <c r="Y276" s="56"/>
      <c r="Z276" s="56"/>
      <c r="AA276" s="56"/>
      <c r="AB276" s="56"/>
      <c r="AC276" s="58"/>
    </row>
    <row r="277" spans="7:29" s="54" customFormat="1" x14ac:dyDescent="0.25">
      <c r="G277" s="56"/>
      <c r="H277" s="56"/>
      <c r="I277" s="56"/>
      <c r="J277" s="56"/>
      <c r="K277" s="56"/>
      <c r="R277" s="58"/>
      <c r="W277" s="56"/>
      <c r="X277" s="56"/>
      <c r="Y277" s="56"/>
      <c r="Z277" s="56"/>
      <c r="AA277" s="56"/>
      <c r="AB277" s="56"/>
      <c r="AC277" s="58"/>
    </row>
    <row r="278" spans="7:29" s="54" customFormat="1" x14ac:dyDescent="0.25">
      <c r="G278" s="56"/>
      <c r="H278" s="56"/>
      <c r="I278" s="56"/>
      <c r="J278" s="56"/>
      <c r="K278" s="56"/>
      <c r="R278" s="58"/>
      <c r="W278" s="56"/>
      <c r="X278" s="56"/>
      <c r="Y278" s="56"/>
      <c r="Z278" s="56"/>
      <c r="AA278" s="56"/>
      <c r="AB278" s="56"/>
      <c r="AC278" s="58"/>
    </row>
    <row r="279" spans="7:29" s="54" customFormat="1" x14ac:dyDescent="0.25">
      <c r="G279" s="56"/>
      <c r="H279" s="56"/>
      <c r="I279" s="56"/>
      <c r="J279" s="56"/>
      <c r="K279" s="56"/>
      <c r="R279" s="58"/>
      <c r="W279" s="56"/>
      <c r="X279" s="56"/>
      <c r="Y279" s="56"/>
      <c r="Z279" s="56"/>
      <c r="AA279" s="56"/>
      <c r="AB279" s="56"/>
      <c r="AC279" s="58"/>
    </row>
    <row r="280" spans="7:29" s="54" customFormat="1" x14ac:dyDescent="0.25">
      <c r="G280" s="56"/>
      <c r="H280" s="56"/>
      <c r="I280" s="56"/>
      <c r="J280" s="56"/>
      <c r="K280" s="56"/>
      <c r="R280" s="58"/>
      <c r="W280" s="56"/>
      <c r="X280" s="56"/>
      <c r="Y280" s="56"/>
      <c r="Z280" s="56"/>
      <c r="AA280" s="56"/>
      <c r="AB280" s="56"/>
      <c r="AC280" s="58"/>
    </row>
    <row r="281" spans="7:29" s="54" customFormat="1" x14ac:dyDescent="0.25">
      <c r="G281" s="56"/>
      <c r="H281" s="56"/>
      <c r="I281" s="56"/>
      <c r="J281" s="56"/>
      <c r="K281" s="56"/>
      <c r="R281" s="58"/>
      <c r="W281" s="56"/>
      <c r="X281" s="56"/>
      <c r="Y281" s="56"/>
      <c r="Z281" s="56"/>
      <c r="AA281" s="56"/>
      <c r="AB281" s="56"/>
      <c r="AC281" s="58"/>
    </row>
    <row r="282" spans="7:29" s="54" customFormat="1" x14ac:dyDescent="0.25">
      <c r="G282" s="56"/>
      <c r="H282" s="56"/>
      <c r="I282" s="56"/>
      <c r="J282" s="56"/>
      <c r="K282" s="56"/>
      <c r="R282" s="58"/>
      <c r="W282" s="56"/>
      <c r="X282" s="56"/>
      <c r="Y282" s="56"/>
      <c r="Z282" s="56"/>
      <c r="AA282" s="56"/>
      <c r="AB282" s="56"/>
      <c r="AC282" s="58"/>
    </row>
    <row r="283" spans="7:29" s="54" customFormat="1" x14ac:dyDescent="0.25">
      <c r="G283" s="56"/>
      <c r="H283" s="56"/>
      <c r="I283" s="56"/>
      <c r="J283" s="56"/>
      <c r="K283" s="56"/>
      <c r="R283" s="58"/>
      <c r="W283" s="56"/>
      <c r="X283" s="56"/>
      <c r="Y283" s="56"/>
      <c r="Z283" s="56"/>
      <c r="AA283" s="56"/>
      <c r="AB283" s="56"/>
      <c r="AC283" s="58"/>
    </row>
    <row r="284" spans="7:29" s="54" customFormat="1" x14ac:dyDescent="0.25">
      <c r="G284" s="56"/>
      <c r="H284" s="56"/>
      <c r="I284" s="56"/>
      <c r="J284" s="56"/>
      <c r="K284" s="56"/>
      <c r="R284" s="58"/>
      <c r="W284" s="56"/>
      <c r="X284" s="56"/>
      <c r="Y284" s="56"/>
      <c r="Z284" s="56"/>
      <c r="AA284" s="56"/>
      <c r="AB284" s="56"/>
      <c r="AC284" s="58"/>
    </row>
    <row r="285" spans="7:29" s="54" customFormat="1" x14ac:dyDescent="0.25">
      <c r="G285" s="56"/>
      <c r="H285" s="56"/>
      <c r="I285" s="56"/>
      <c r="J285" s="56"/>
      <c r="K285" s="56"/>
      <c r="R285" s="58"/>
      <c r="W285" s="56"/>
      <c r="X285" s="56"/>
      <c r="Y285" s="56"/>
      <c r="Z285" s="56"/>
      <c r="AA285" s="56"/>
      <c r="AB285" s="56"/>
      <c r="AC285" s="58"/>
    </row>
    <row r="286" spans="7:29" s="54" customFormat="1" x14ac:dyDescent="0.25">
      <c r="G286" s="56"/>
      <c r="H286" s="56"/>
      <c r="I286" s="56"/>
      <c r="J286" s="56"/>
      <c r="K286" s="56"/>
      <c r="R286" s="58"/>
      <c r="W286" s="56"/>
      <c r="X286" s="56"/>
      <c r="Y286" s="56"/>
      <c r="Z286" s="56"/>
      <c r="AA286" s="56"/>
      <c r="AB286" s="56"/>
      <c r="AC286" s="58"/>
    </row>
    <row r="287" spans="7:29" s="54" customFormat="1" x14ac:dyDescent="0.25">
      <c r="G287" s="56"/>
      <c r="H287" s="56"/>
      <c r="I287" s="56"/>
      <c r="J287" s="56"/>
      <c r="K287" s="56"/>
      <c r="R287" s="58"/>
      <c r="W287" s="56"/>
      <c r="X287" s="56"/>
      <c r="Y287" s="56"/>
      <c r="Z287" s="56"/>
      <c r="AA287" s="56"/>
      <c r="AB287" s="56"/>
      <c r="AC287" s="58"/>
    </row>
    <row r="288" spans="7:29" s="54" customFormat="1" x14ac:dyDescent="0.25">
      <c r="G288" s="56"/>
      <c r="H288" s="56"/>
      <c r="I288" s="56"/>
      <c r="J288" s="56"/>
      <c r="K288" s="56"/>
      <c r="R288" s="58"/>
      <c r="W288" s="56"/>
      <c r="X288" s="56"/>
      <c r="Y288" s="56"/>
      <c r="Z288" s="56"/>
      <c r="AA288" s="56"/>
      <c r="AB288" s="56"/>
      <c r="AC288" s="58"/>
    </row>
    <row r="289" spans="7:29" s="54" customFormat="1" x14ac:dyDescent="0.25">
      <c r="G289" s="56"/>
      <c r="H289" s="56"/>
      <c r="I289" s="56"/>
      <c r="J289" s="56"/>
      <c r="K289" s="56"/>
      <c r="R289" s="58"/>
      <c r="W289" s="56"/>
      <c r="X289" s="56"/>
      <c r="Y289" s="56"/>
      <c r="Z289" s="56"/>
      <c r="AA289" s="56"/>
      <c r="AB289" s="56"/>
      <c r="AC289" s="58"/>
    </row>
    <row r="290" spans="7:29" s="54" customFormat="1" x14ac:dyDescent="0.25">
      <c r="G290" s="56"/>
      <c r="H290" s="56"/>
      <c r="I290" s="56"/>
      <c r="J290" s="56"/>
      <c r="K290" s="56"/>
      <c r="R290" s="58"/>
      <c r="W290" s="56"/>
      <c r="X290" s="56"/>
      <c r="Y290" s="56"/>
      <c r="Z290" s="56"/>
      <c r="AA290" s="56"/>
      <c r="AB290" s="56"/>
      <c r="AC290" s="58"/>
    </row>
    <row r="291" spans="7:29" s="54" customFormat="1" x14ac:dyDescent="0.25">
      <c r="G291" s="56"/>
      <c r="H291" s="56"/>
      <c r="I291" s="56"/>
      <c r="J291" s="56"/>
      <c r="K291" s="56"/>
      <c r="R291" s="58"/>
      <c r="W291" s="56"/>
      <c r="X291" s="56"/>
      <c r="Y291" s="56"/>
      <c r="Z291" s="56"/>
      <c r="AA291" s="56"/>
      <c r="AB291" s="56"/>
      <c r="AC291" s="58"/>
    </row>
    <row r="292" spans="7:29" s="54" customFormat="1" x14ac:dyDescent="0.25">
      <c r="G292" s="56"/>
      <c r="H292" s="56"/>
      <c r="I292" s="56"/>
      <c r="J292" s="56"/>
      <c r="K292" s="56"/>
      <c r="R292" s="58"/>
      <c r="W292" s="56"/>
      <c r="X292" s="56"/>
      <c r="Y292" s="56"/>
      <c r="Z292" s="56"/>
      <c r="AA292" s="56"/>
      <c r="AB292" s="56"/>
      <c r="AC292" s="58"/>
    </row>
    <row r="293" spans="7:29" s="54" customFormat="1" x14ac:dyDescent="0.25">
      <c r="G293" s="56"/>
      <c r="H293" s="56"/>
      <c r="I293" s="56"/>
      <c r="J293" s="56"/>
      <c r="K293" s="56"/>
      <c r="R293" s="58"/>
      <c r="W293" s="56"/>
      <c r="X293" s="56"/>
      <c r="Y293" s="56"/>
      <c r="Z293" s="56"/>
      <c r="AA293" s="56"/>
      <c r="AB293" s="56"/>
      <c r="AC293" s="58"/>
    </row>
    <row r="294" spans="7:29" s="54" customFormat="1" x14ac:dyDescent="0.25">
      <c r="G294" s="56"/>
      <c r="H294" s="56"/>
      <c r="I294" s="56"/>
      <c r="J294" s="56"/>
      <c r="K294" s="56"/>
      <c r="R294" s="58"/>
      <c r="W294" s="56"/>
      <c r="X294" s="56"/>
      <c r="Y294" s="56"/>
      <c r="Z294" s="56"/>
      <c r="AA294" s="56"/>
      <c r="AB294" s="56"/>
      <c r="AC294" s="58"/>
    </row>
    <row r="295" spans="7:29" s="54" customFormat="1" x14ac:dyDescent="0.25">
      <c r="G295" s="56"/>
      <c r="H295" s="56"/>
      <c r="I295" s="56"/>
      <c r="J295" s="56"/>
      <c r="K295" s="56"/>
      <c r="R295" s="58"/>
      <c r="W295" s="56"/>
      <c r="X295" s="56"/>
      <c r="Y295" s="56"/>
      <c r="Z295" s="56"/>
      <c r="AA295" s="56"/>
      <c r="AB295" s="56"/>
      <c r="AC295" s="58"/>
    </row>
    <row r="296" spans="7:29" s="54" customFormat="1" x14ac:dyDescent="0.25">
      <c r="G296" s="56"/>
      <c r="H296" s="56"/>
      <c r="I296" s="56"/>
      <c r="J296" s="56"/>
      <c r="K296" s="56"/>
      <c r="R296" s="58"/>
      <c r="W296" s="56"/>
      <c r="X296" s="56"/>
      <c r="Y296" s="56"/>
      <c r="Z296" s="56"/>
      <c r="AA296" s="56"/>
      <c r="AB296" s="56"/>
      <c r="AC296" s="58"/>
    </row>
    <row r="297" spans="7:29" s="54" customFormat="1" x14ac:dyDescent="0.25">
      <c r="G297" s="56"/>
      <c r="H297" s="56"/>
      <c r="I297" s="56"/>
      <c r="J297" s="56"/>
      <c r="K297" s="56"/>
      <c r="R297" s="58"/>
      <c r="W297" s="56"/>
      <c r="X297" s="56"/>
      <c r="Y297" s="56"/>
      <c r="Z297" s="56"/>
      <c r="AA297" s="56"/>
      <c r="AB297" s="56"/>
      <c r="AC297" s="58"/>
    </row>
    <row r="298" spans="7:29" s="54" customFormat="1" x14ac:dyDescent="0.25">
      <c r="G298" s="56"/>
      <c r="H298" s="56"/>
      <c r="I298" s="56"/>
      <c r="J298" s="56"/>
      <c r="K298" s="56"/>
      <c r="R298" s="58"/>
      <c r="W298" s="56"/>
      <c r="X298" s="56"/>
      <c r="Y298" s="56"/>
      <c r="Z298" s="56"/>
      <c r="AA298" s="56"/>
      <c r="AB298" s="56"/>
      <c r="AC298" s="58"/>
    </row>
    <row r="299" spans="7:29" s="54" customFormat="1" x14ac:dyDescent="0.25">
      <c r="G299" s="56"/>
      <c r="H299" s="56"/>
      <c r="I299" s="56"/>
      <c r="J299" s="56"/>
      <c r="K299" s="56"/>
      <c r="R299" s="58"/>
      <c r="W299" s="56"/>
      <c r="X299" s="56"/>
      <c r="Y299" s="56"/>
      <c r="Z299" s="56"/>
      <c r="AA299" s="56"/>
      <c r="AB299" s="56"/>
      <c r="AC299" s="58"/>
    </row>
    <row r="300" spans="7:29" s="54" customFormat="1" x14ac:dyDescent="0.25">
      <c r="G300" s="56"/>
      <c r="H300" s="56"/>
      <c r="I300" s="56"/>
      <c r="J300" s="56"/>
      <c r="K300" s="56"/>
      <c r="R300" s="58"/>
      <c r="W300" s="56"/>
      <c r="X300" s="56"/>
      <c r="Y300" s="56"/>
      <c r="Z300" s="56"/>
      <c r="AA300" s="56"/>
      <c r="AB300" s="56"/>
      <c r="AC300" s="58"/>
    </row>
    <row r="301" spans="7:29" s="54" customFormat="1" x14ac:dyDescent="0.25">
      <c r="G301" s="56"/>
      <c r="H301" s="56"/>
      <c r="I301" s="56"/>
      <c r="J301" s="56"/>
      <c r="K301" s="56"/>
      <c r="R301" s="58"/>
      <c r="W301" s="56"/>
      <c r="X301" s="56"/>
      <c r="Y301" s="56"/>
      <c r="Z301" s="56"/>
      <c r="AA301" s="56"/>
      <c r="AB301" s="56"/>
      <c r="AC301" s="58"/>
    </row>
    <row r="302" spans="7:29" s="54" customFormat="1" x14ac:dyDescent="0.25">
      <c r="G302" s="56"/>
      <c r="H302" s="56"/>
      <c r="I302" s="56"/>
      <c r="J302" s="56"/>
      <c r="K302" s="56"/>
      <c r="R302" s="58"/>
      <c r="W302" s="56"/>
      <c r="X302" s="56"/>
      <c r="Y302" s="56"/>
      <c r="Z302" s="56"/>
      <c r="AA302" s="56"/>
      <c r="AB302" s="56"/>
      <c r="AC302" s="58"/>
    </row>
    <row r="303" spans="7:29" s="54" customFormat="1" x14ac:dyDescent="0.25">
      <c r="G303" s="56"/>
      <c r="H303" s="56"/>
      <c r="I303" s="56"/>
      <c r="J303" s="56"/>
      <c r="K303" s="56"/>
      <c r="R303" s="58"/>
      <c r="W303" s="56"/>
      <c r="X303" s="56"/>
      <c r="Y303" s="56"/>
      <c r="Z303" s="56"/>
      <c r="AA303" s="56"/>
      <c r="AB303" s="56"/>
      <c r="AC303" s="58"/>
    </row>
    <row r="304" spans="7:29" s="54" customFormat="1" x14ac:dyDescent="0.25">
      <c r="G304" s="56"/>
      <c r="H304" s="56"/>
      <c r="I304" s="56"/>
      <c r="J304" s="56"/>
      <c r="K304" s="56"/>
      <c r="R304" s="58"/>
      <c r="W304" s="56"/>
      <c r="X304" s="56"/>
      <c r="Y304" s="56"/>
      <c r="Z304" s="56"/>
      <c r="AA304" s="56"/>
      <c r="AB304" s="56"/>
      <c r="AC304" s="58"/>
    </row>
    <row r="305" spans="7:29" s="54" customFormat="1" x14ac:dyDescent="0.25">
      <c r="G305" s="56"/>
      <c r="H305" s="56"/>
      <c r="I305" s="56"/>
      <c r="J305" s="56"/>
      <c r="K305" s="56"/>
      <c r="R305" s="58"/>
      <c r="W305" s="56"/>
      <c r="X305" s="56"/>
      <c r="Y305" s="56"/>
      <c r="Z305" s="56"/>
      <c r="AA305" s="56"/>
      <c r="AB305" s="56"/>
      <c r="AC305" s="58"/>
    </row>
    <row r="306" spans="7:29" s="54" customFormat="1" x14ac:dyDescent="0.25">
      <c r="G306" s="56"/>
      <c r="H306" s="56"/>
      <c r="I306" s="56"/>
      <c r="J306" s="56"/>
      <c r="K306" s="56"/>
      <c r="R306" s="58"/>
      <c r="W306" s="56"/>
      <c r="X306" s="56"/>
      <c r="Y306" s="56"/>
      <c r="Z306" s="56"/>
      <c r="AA306" s="56"/>
      <c r="AB306" s="56"/>
      <c r="AC306" s="58"/>
    </row>
    <row r="307" spans="7:29" s="54" customFormat="1" x14ac:dyDescent="0.25">
      <c r="G307" s="56"/>
      <c r="H307" s="56"/>
      <c r="I307" s="56"/>
      <c r="J307" s="56"/>
      <c r="K307" s="56"/>
      <c r="R307" s="58"/>
      <c r="W307" s="56"/>
      <c r="X307" s="56"/>
      <c r="Y307" s="56"/>
      <c r="Z307" s="56"/>
      <c r="AA307" s="56"/>
      <c r="AB307" s="56"/>
      <c r="AC307" s="58"/>
    </row>
    <row r="308" spans="7:29" s="54" customFormat="1" x14ac:dyDescent="0.25">
      <c r="G308" s="56"/>
      <c r="H308" s="56"/>
      <c r="I308" s="56"/>
      <c r="J308" s="56"/>
      <c r="K308" s="56"/>
      <c r="R308" s="58"/>
      <c r="W308" s="56"/>
      <c r="X308" s="56"/>
      <c r="Y308" s="56"/>
      <c r="Z308" s="56"/>
      <c r="AA308" s="56"/>
      <c r="AB308" s="56"/>
      <c r="AC308" s="58"/>
    </row>
    <row r="309" spans="7:29" s="54" customFormat="1" x14ac:dyDescent="0.25">
      <c r="G309" s="56"/>
      <c r="H309" s="56"/>
      <c r="I309" s="56"/>
      <c r="J309" s="56"/>
      <c r="K309" s="56"/>
      <c r="R309" s="58"/>
      <c r="W309" s="56"/>
      <c r="X309" s="56"/>
      <c r="Y309" s="56"/>
      <c r="Z309" s="56"/>
      <c r="AA309" s="56"/>
      <c r="AB309" s="56"/>
      <c r="AC309" s="58"/>
    </row>
    <row r="310" spans="7:29" s="54" customFormat="1" x14ac:dyDescent="0.25">
      <c r="G310" s="56"/>
      <c r="H310" s="56"/>
      <c r="I310" s="56"/>
      <c r="J310" s="56"/>
      <c r="K310" s="56"/>
      <c r="R310" s="58"/>
      <c r="W310" s="56"/>
      <c r="X310" s="56"/>
      <c r="Y310" s="56"/>
      <c r="Z310" s="56"/>
      <c r="AA310" s="56"/>
      <c r="AB310" s="56"/>
      <c r="AC310" s="58"/>
    </row>
    <row r="311" spans="7:29" s="54" customFormat="1" x14ac:dyDescent="0.25">
      <c r="G311" s="56"/>
      <c r="H311" s="56"/>
      <c r="I311" s="56"/>
      <c r="J311" s="56"/>
      <c r="K311" s="56"/>
      <c r="R311" s="58"/>
      <c r="W311" s="56"/>
      <c r="X311" s="56"/>
      <c r="Y311" s="56"/>
      <c r="Z311" s="56"/>
      <c r="AA311" s="56"/>
      <c r="AB311" s="56"/>
      <c r="AC311" s="58"/>
    </row>
    <row r="312" spans="7:29" s="54" customFormat="1" x14ac:dyDescent="0.25">
      <c r="G312" s="56"/>
      <c r="H312" s="56"/>
      <c r="I312" s="56"/>
      <c r="J312" s="56"/>
      <c r="K312" s="56"/>
      <c r="R312" s="58"/>
      <c r="W312" s="56"/>
      <c r="X312" s="56"/>
      <c r="Y312" s="56"/>
      <c r="Z312" s="56"/>
      <c r="AA312" s="56"/>
      <c r="AB312" s="56"/>
      <c r="AC312" s="58"/>
    </row>
    <row r="313" spans="7:29" s="54" customFormat="1" x14ac:dyDescent="0.25">
      <c r="G313" s="56"/>
      <c r="H313" s="56"/>
      <c r="I313" s="56"/>
      <c r="J313" s="56"/>
      <c r="K313" s="56"/>
      <c r="R313" s="58"/>
      <c r="W313" s="56"/>
      <c r="X313" s="56"/>
      <c r="Y313" s="56"/>
      <c r="Z313" s="56"/>
      <c r="AA313" s="56"/>
      <c r="AB313" s="56"/>
      <c r="AC313" s="58"/>
    </row>
    <row r="314" spans="7:29" s="54" customFormat="1" x14ac:dyDescent="0.25">
      <c r="G314" s="56"/>
      <c r="H314" s="56"/>
      <c r="I314" s="56"/>
      <c r="J314" s="56"/>
      <c r="K314" s="56"/>
      <c r="R314" s="58"/>
      <c r="W314" s="56"/>
      <c r="X314" s="56"/>
      <c r="Y314" s="56"/>
      <c r="Z314" s="56"/>
      <c r="AA314" s="56"/>
      <c r="AB314" s="56"/>
      <c r="AC314" s="58"/>
    </row>
    <row r="315" spans="7:29" s="54" customFormat="1" x14ac:dyDescent="0.25">
      <c r="G315" s="56"/>
      <c r="H315" s="56"/>
      <c r="I315" s="56"/>
      <c r="J315" s="56"/>
      <c r="K315" s="56"/>
      <c r="R315" s="58"/>
      <c r="W315" s="56"/>
      <c r="X315" s="56"/>
      <c r="Y315" s="56"/>
      <c r="Z315" s="56"/>
      <c r="AA315" s="56"/>
      <c r="AB315" s="56"/>
      <c r="AC315" s="58"/>
    </row>
    <row r="316" spans="7:29" s="54" customFormat="1" x14ac:dyDescent="0.25">
      <c r="G316" s="56"/>
      <c r="H316" s="56"/>
      <c r="I316" s="56"/>
      <c r="J316" s="56"/>
      <c r="K316" s="56"/>
      <c r="R316" s="58"/>
      <c r="W316" s="56"/>
      <c r="X316" s="56"/>
      <c r="Y316" s="56"/>
      <c r="Z316" s="56"/>
      <c r="AA316" s="56"/>
      <c r="AB316" s="56"/>
      <c r="AC316" s="58"/>
    </row>
    <row r="317" spans="7:29" s="54" customFormat="1" x14ac:dyDescent="0.25">
      <c r="G317" s="56"/>
      <c r="H317" s="56"/>
      <c r="I317" s="56"/>
      <c r="J317" s="56"/>
      <c r="K317" s="56"/>
      <c r="R317" s="58"/>
      <c r="W317" s="56"/>
      <c r="X317" s="56"/>
      <c r="Y317" s="56"/>
      <c r="Z317" s="56"/>
      <c r="AA317" s="56"/>
      <c r="AB317" s="56"/>
      <c r="AC317" s="58"/>
    </row>
    <row r="318" spans="7:29" s="54" customFormat="1" x14ac:dyDescent="0.25">
      <c r="G318" s="56"/>
      <c r="H318" s="56"/>
      <c r="I318" s="56"/>
      <c r="J318" s="56"/>
      <c r="K318" s="56"/>
      <c r="R318" s="58"/>
      <c r="W318" s="56"/>
      <c r="X318" s="56"/>
      <c r="Y318" s="56"/>
      <c r="Z318" s="56"/>
      <c r="AA318" s="56"/>
      <c r="AB318" s="56"/>
      <c r="AC318" s="58"/>
    </row>
    <row r="319" spans="7:29" s="54" customFormat="1" x14ac:dyDescent="0.25">
      <c r="G319" s="56"/>
      <c r="H319" s="56"/>
      <c r="I319" s="56"/>
      <c r="J319" s="56"/>
      <c r="K319" s="56"/>
      <c r="R319" s="58"/>
      <c r="W319" s="56"/>
      <c r="X319" s="56"/>
      <c r="Y319" s="56"/>
      <c r="Z319" s="56"/>
      <c r="AA319" s="56"/>
      <c r="AB319" s="56"/>
      <c r="AC319" s="58"/>
    </row>
    <row r="320" spans="7:29" s="54" customFormat="1" x14ac:dyDescent="0.25">
      <c r="G320" s="56"/>
      <c r="H320" s="56"/>
      <c r="I320" s="56"/>
      <c r="J320" s="56"/>
      <c r="K320" s="56"/>
      <c r="R320" s="58"/>
      <c r="W320" s="56"/>
      <c r="X320" s="56"/>
      <c r="Y320" s="56"/>
      <c r="Z320" s="56"/>
      <c r="AA320" s="56"/>
      <c r="AB320" s="56"/>
      <c r="AC320" s="58"/>
    </row>
    <row r="321" spans="7:29" s="54" customFormat="1" x14ac:dyDescent="0.25">
      <c r="G321" s="56"/>
      <c r="H321" s="56"/>
      <c r="I321" s="56"/>
      <c r="J321" s="56"/>
      <c r="K321" s="56"/>
      <c r="R321" s="58"/>
      <c r="W321" s="56"/>
      <c r="X321" s="56"/>
      <c r="Y321" s="56"/>
      <c r="Z321" s="56"/>
      <c r="AA321" s="56"/>
      <c r="AB321" s="56"/>
      <c r="AC321" s="58"/>
    </row>
    <row r="322" spans="7:29" s="54" customFormat="1" x14ac:dyDescent="0.25">
      <c r="G322" s="56"/>
      <c r="H322" s="56"/>
      <c r="I322" s="56"/>
      <c r="J322" s="56"/>
      <c r="K322" s="56"/>
      <c r="R322" s="58"/>
      <c r="W322" s="56"/>
      <c r="X322" s="56"/>
      <c r="Y322" s="56"/>
      <c r="Z322" s="56"/>
      <c r="AA322" s="56"/>
      <c r="AB322" s="56"/>
      <c r="AC322" s="58"/>
    </row>
    <row r="323" spans="7:29" s="54" customFormat="1" x14ac:dyDescent="0.25">
      <c r="G323" s="56"/>
      <c r="H323" s="56"/>
      <c r="I323" s="56"/>
      <c r="J323" s="56"/>
      <c r="K323" s="56"/>
      <c r="R323" s="58"/>
      <c r="W323" s="56"/>
      <c r="X323" s="56"/>
      <c r="Y323" s="56"/>
      <c r="Z323" s="56"/>
      <c r="AA323" s="56"/>
      <c r="AB323" s="56"/>
      <c r="AC323" s="58"/>
    </row>
    <row r="324" spans="7:29" s="54" customFormat="1" x14ac:dyDescent="0.25">
      <c r="G324" s="56"/>
      <c r="H324" s="56"/>
      <c r="I324" s="56"/>
      <c r="J324" s="56"/>
      <c r="K324" s="56"/>
      <c r="R324" s="58"/>
      <c r="W324" s="56"/>
      <c r="X324" s="56"/>
      <c r="Y324" s="56"/>
      <c r="Z324" s="56"/>
      <c r="AA324" s="56"/>
      <c r="AB324" s="56"/>
      <c r="AC324" s="58"/>
    </row>
    <row r="325" spans="7:29" s="54" customFormat="1" x14ac:dyDescent="0.25">
      <c r="G325" s="56"/>
      <c r="H325" s="56"/>
      <c r="I325" s="56"/>
      <c r="J325" s="56"/>
      <c r="K325" s="56"/>
      <c r="R325" s="58"/>
      <c r="W325" s="56"/>
      <c r="X325" s="56"/>
      <c r="Y325" s="56"/>
      <c r="Z325" s="56"/>
      <c r="AA325" s="56"/>
      <c r="AB325" s="56"/>
      <c r="AC325" s="58"/>
    </row>
    <row r="326" spans="7:29" s="54" customFormat="1" x14ac:dyDescent="0.25">
      <c r="G326" s="56"/>
      <c r="H326" s="56"/>
      <c r="I326" s="56"/>
      <c r="J326" s="56"/>
      <c r="K326" s="56"/>
      <c r="R326" s="58"/>
      <c r="W326" s="56"/>
      <c r="X326" s="56"/>
      <c r="Y326" s="56"/>
      <c r="Z326" s="56"/>
      <c r="AA326" s="56"/>
      <c r="AB326" s="56"/>
      <c r="AC326" s="58"/>
    </row>
    <row r="327" spans="7:29" s="54" customFormat="1" x14ac:dyDescent="0.25">
      <c r="G327" s="56"/>
      <c r="H327" s="56"/>
      <c r="I327" s="56"/>
      <c r="J327" s="56"/>
      <c r="K327" s="56"/>
      <c r="R327" s="58"/>
      <c r="W327" s="56"/>
      <c r="X327" s="56"/>
      <c r="Y327" s="56"/>
      <c r="Z327" s="56"/>
      <c r="AA327" s="56"/>
      <c r="AB327" s="56"/>
      <c r="AC327" s="58"/>
    </row>
    <row r="328" spans="7:29" s="54" customFormat="1" x14ac:dyDescent="0.25">
      <c r="G328" s="56"/>
      <c r="H328" s="56"/>
      <c r="I328" s="56"/>
      <c r="J328" s="56"/>
      <c r="K328" s="56"/>
      <c r="R328" s="58"/>
      <c r="W328" s="56"/>
      <c r="X328" s="56"/>
      <c r="Y328" s="56"/>
      <c r="Z328" s="56"/>
      <c r="AA328" s="56"/>
      <c r="AB328" s="56"/>
      <c r="AC328" s="58"/>
    </row>
    <row r="329" spans="7:29" s="54" customFormat="1" x14ac:dyDescent="0.25">
      <c r="G329" s="56"/>
      <c r="H329" s="56"/>
      <c r="I329" s="56"/>
      <c r="J329" s="56"/>
      <c r="K329" s="56"/>
      <c r="R329" s="58"/>
      <c r="W329" s="56"/>
      <c r="X329" s="56"/>
      <c r="Y329" s="56"/>
      <c r="Z329" s="56"/>
      <c r="AA329" s="56"/>
      <c r="AB329" s="56"/>
      <c r="AC329" s="58"/>
    </row>
    <row r="330" spans="7:29" s="54" customFormat="1" x14ac:dyDescent="0.25">
      <c r="G330" s="56"/>
      <c r="H330" s="56"/>
      <c r="I330" s="56"/>
      <c r="J330" s="56"/>
      <c r="K330" s="56"/>
      <c r="R330" s="58"/>
      <c r="W330" s="56"/>
      <c r="X330" s="56"/>
      <c r="Y330" s="56"/>
      <c r="Z330" s="56"/>
      <c r="AA330" s="56"/>
      <c r="AB330" s="56"/>
      <c r="AC330" s="58"/>
    </row>
    <row r="331" spans="7:29" s="54" customFormat="1" x14ac:dyDescent="0.25">
      <c r="G331" s="56"/>
      <c r="H331" s="56"/>
      <c r="I331" s="56"/>
      <c r="J331" s="56"/>
      <c r="K331" s="56"/>
      <c r="R331" s="58"/>
      <c r="W331" s="56"/>
      <c r="X331" s="56"/>
      <c r="Y331" s="56"/>
      <c r="Z331" s="56"/>
      <c r="AA331" s="56"/>
      <c r="AB331" s="56"/>
      <c r="AC331" s="58"/>
    </row>
    <row r="332" spans="7:29" s="54" customFormat="1" x14ac:dyDescent="0.25">
      <c r="G332" s="56"/>
      <c r="H332" s="56"/>
      <c r="I332" s="56"/>
      <c r="J332" s="56"/>
      <c r="K332" s="56"/>
      <c r="R332" s="58"/>
      <c r="W332" s="56"/>
      <c r="X332" s="56"/>
      <c r="Y332" s="56"/>
      <c r="Z332" s="56"/>
      <c r="AA332" s="56"/>
      <c r="AB332" s="56"/>
      <c r="AC332" s="58"/>
    </row>
    <row r="333" spans="7:29" s="54" customFormat="1" x14ac:dyDescent="0.25">
      <c r="G333" s="56"/>
      <c r="H333" s="56"/>
      <c r="I333" s="56"/>
      <c r="J333" s="56"/>
      <c r="K333" s="56"/>
      <c r="R333" s="58"/>
      <c r="W333" s="56"/>
      <c r="X333" s="56"/>
      <c r="Y333" s="56"/>
      <c r="Z333" s="56"/>
      <c r="AA333" s="56"/>
      <c r="AB333" s="56"/>
      <c r="AC333" s="58"/>
    </row>
    <row r="334" spans="7:29" s="54" customFormat="1" x14ac:dyDescent="0.25">
      <c r="G334" s="56"/>
      <c r="H334" s="56"/>
      <c r="I334" s="56"/>
      <c r="J334" s="56"/>
      <c r="K334" s="56"/>
      <c r="R334" s="58"/>
      <c r="W334" s="56"/>
      <c r="X334" s="56"/>
      <c r="Y334" s="56"/>
      <c r="Z334" s="56"/>
      <c r="AA334" s="56"/>
      <c r="AB334" s="56"/>
      <c r="AC334" s="58"/>
    </row>
    <row r="335" spans="7:29" s="54" customFormat="1" x14ac:dyDescent="0.25">
      <c r="G335" s="56"/>
      <c r="H335" s="56"/>
      <c r="I335" s="56"/>
      <c r="J335" s="56"/>
      <c r="K335" s="56"/>
      <c r="R335" s="58"/>
      <c r="W335" s="56"/>
      <c r="X335" s="56"/>
      <c r="Y335" s="56"/>
      <c r="Z335" s="56"/>
      <c r="AA335" s="56"/>
      <c r="AB335" s="56"/>
      <c r="AC335" s="58"/>
    </row>
    <row r="336" spans="7:29" s="54" customFormat="1" x14ac:dyDescent="0.25">
      <c r="G336" s="56"/>
      <c r="H336" s="56"/>
      <c r="I336" s="56"/>
      <c r="J336" s="56"/>
      <c r="K336" s="56"/>
      <c r="R336" s="58"/>
      <c r="W336" s="56"/>
      <c r="X336" s="56"/>
      <c r="Y336" s="56"/>
      <c r="Z336" s="56"/>
      <c r="AA336" s="56"/>
      <c r="AB336" s="56"/>
      <c r="AC336" s="58"/>
    </row>
    <row r="337" spans="7:29" s="54" customFormat="1" x14ac:dyDescent="0.25">
      <c r="G337" s="56"/>
      <c r="H337" s="56"/>
      <c r="I337" s="56"/>
      <c r="J337" s="56"/>
      <c r="K337" s="56"/>
      <c r="R337" s="58"/>
      <c r="W337" s="56"/>
      <c r="X337" s="56"/>
      <c r="Y337" s="56"/>
      <c r="Z337" s="56"/>
      <c r="AA337" s="56"/>
      <c r="AB337" s="56"/>
      <c r="AC337" s="58"/>
    </row>
    <row r="338" spans="7:29" s="54" customFormat="1" x14ac:dyDescent="0.25">
      <c r="G338" s="56"/>
      <c r="H338" s="56"/>
      <c r="I338" s="56"/>
      <c r="J338" s="56"/>
      <c r="K338" s="56"/>
      <c r="R338" s="58"/>
      <c r="W338" s="56"/>
      <c r="X338" s="56"/>
      <c r="Y338" s="56"/>
      <c r="Z338" s="56"/>
      <c r="AA338" s="56"/>
      <c r="AB338" s="56"/>
      <c r="AC338" s="58"/>
    </row>
    <row r="339" spans="7:29" s="54" customFormat="1" x14ac:dyDescent="0.25">
      <c r="G339" s="56"/>
      <c r="H339" s="56"/>
      <c r="I339" s="56"/>
      <c r="J339" s="56"/>
      <c r="K339" s="56"/>
      <c r="R339" s="58"/>
      <c r="W339" s="56"/>
      <c r="X339" s="56"/>
      <c r="Y339" s="56"/>
      <c r="Z339" s="56"/>
      <c r="AA339" s="56"/>
      <c r="AB339" s="56"/>
      <c r="AC339" s="58"/>
    </row>
    <row r="340" spans="7:29" s="54" customFormat="1" x14ac:dyDescent="0.25">
      <c r="G340" s="56"/>
      <c r="H340" s="56"/>
      <c r="I340" s="56"/>
      <c r="J340" s="56"/>
      <c r="K340" s="56"/>
      <c r="R340" s="58"/>
      <c r="W340" s="56"/>
      <c r="X340" s="56"/>
      <c r="Y340" s="56"/>
      <c r="Z340" s="56"/>
      <c r="AA340" s="56"/>
      <c r="AB340" s="56"/>
      <c r="AC340" s="58"/>
    </row>
    <row r="341" spans="7:29" s="54" customFormat="1" x14ac:dyDescent="0.25">
      <c r="G341" s="56"/>
      <c r="H341" s="56"/>
      <c r="I341" s="56"/>
      <c r="J341" s="56"/>
      <c r="K341" s="56"/>
      <c r="R341" s="58"/>
      <c r="W341" s="56"/>
      <c r="X341" s="56"/>
      <c r="Y341" s="56"/>
      <c r="Z341" s="56"/>
      <c r="AA341" s="56"/>
      <c r="AB341" s="56"/>
      <c r="AC341" s="58"/>
    </row>
    <row r="342" spans="7:29" s="54" customFormat="1" x14ac:dyDescent="0.25">
      <c r="G342" s="56"/>
      <c r="H342" s="56"/>
      <c r="I342" s="56"/>
      <c r="J342" s="56"/>
      <c r="K342" s="56"/>
      <c r="R342" s="58"/>
      <c r="W342" s="56"/>
      <c r="X342" s="56"/>
      <c r="Y342" s="56"/>
      <c r="Z342" s="56"/>
      <c r="AA342" s="56"/>
      <c r="AB342" s="56"/>
      <c r="AC342" s="58"/>
    </row>
    <row r="343" spans="7:29" s="54" customFormat="1" x14ac:dyDescent="0.25">
      <c r="G343" s="56"/>
      <c r="H343" s="56"/>
      <c r="I343" s="56"/>
      <c r="J343" s="56"/>
      <c r="K343" s="56"/>
      <c r="R343" s="58"/>
      <c r="W343" s="56"/>
      <c r="X343" s="56"/>
      <c r="Y343" s="56"/>
      <c r="Z343" s="56"/>
      <c r="AA343" s="56"/>
      <c r="AB343" s="56"/>
      <c r="AC343" s="58"/>
    </row>
    <row r="344" spans="7:29" s="54" customFormat="1" x14ac:dyDescent="0.25">
      <c r="G344" s="56"/>
      <c r="H344" s="56"/>
      <c r="I344" s="56"/>
      <c r="J344" s="56"/>
      <c r="K344" s="56"/>
      <c r="R344" s="58"/>
      <c r="W344" s="56"/>
      <c r="X344" s="56"/>
      <c r="Y344" s="56"/>
      <c r="Z344" s="56"/>
      <c r="AA344" s="56"/>
      <c r="AB344" s="56"/>
      <c r="AC344" s="58"/>
    </row>
    <row r="345" spans="7:29" s="54" customFormat="1" x14ac:dyDescent="0.25">
      <c r="G345" s="56"/>
      <c r="H345" s="56"/>
      <c r="I345" s="56"/>
      <c r="J345" s="56"/>
      <c r="K345" s="56"/>
      <c r="R345" s="58"/>
      <c r="W345" s="56"/>
      <c r="X345" s="56"/>
      <c r="Y345" s="56"/>
      <c r="Z345" s="56"/>
      <c r="AA345" s="56"/>
      <c r="AB345" s="56"/>
      <c r="AC345" s="58"/>
    </row>
    <row r="346" spans="7:29" s="54" customFormat="1" x14ac:dyDescent="0.25">
      <c r="G346" s="56"/>
      <c r="H346" s="56"/>
      <c r="I346" s="56"/>
      <c r="J346" s="56"/>
      <c r="K346" s="56"/>
      <c r="R346" s="58"/>
      <c r="W346" s="56"/>
      <c r="X346" s="56"/>
      <c r="Y346" s="56"/>
      <c r="Z346" s="56"/>
      <c r="AA346" s="56"/>
      <c r="AB346" s="56"/>
      <c r="AC346" s="58"/>
    </row>
    <row r="347" spans="7:29" s="54" customFormat="1" x14ac:dyDescent="0.25">
      <c r="G347" s="56"/>
      <c r="H347" s="56"/>
      <c r="I347" s="56"/>
      <c r="J347" s="56"/>
      <c r="K347" s="56"/>
      <c r="R347" s="58"/>
      <c r="W347" s="56"/>
      <c r="X347" s="56"/>
      <c r="Y347" s="56"/>
      <c r="Z347" s="56"/>
      <c r="AA347" s="56"/>
      <c r="AB347" s="56"/>
      <c r="AC347" s="58"/>
    </row>
    <row r="348" spans="7:29" s="54" customFormat="1" x14ac:dyDescent="0.25">
      <c r="G348" s="56"/>
      <c r="H348" s="56"/>
      <c r="I348" s="56"/>
      <c r="J348" s="56"/>
      <c r="K348" s="56"/>
      <c r="R348" s="58"/>
      <c r="W348" s="56"/>
      <c r="X348" s="56"/>
      <c r="Y348" s="56"/>
      <c r="Z348" s="56"/>
      <c r="AA348" s="56"/>
      <c r="AB348" s="56"/>
      <c r="AC348" s="58"/>
    </row>
    <row r="349" spans="7:29" s="54" customFormat="1" x14ac:dyDescent="0.25">
      <c r="G349" s="56"/>
      <c r="H349" s="56"/>
      <c r="I349" s="56"/>
      <c r="J349" s="56"/>
      <c r="K349" s="56"/>
      <c r="R349" s="58"/>
      <c r="W349" s="56"/>
      <c r="X349" s="56"/>
      <c r="Y349" s="56"/>
      <c r="Z349" s="56"/>
      <c r="AA349" s="56"/>
      <c r="AB349" s="56"/>
      <c r="AC349" s="58"/>
    </row>
    <row r="350" spans="7:29" s="54" customFormat="1" x14ac:dyDescent="0.25">
      <c r="G350" s="56"/>
      <c r="H350" s="56"/>
      <c r="I350" s="56"/>
      <c r="J350" s="56"/>
      <c r="K350" s="56"/>
      <c r="R350" s="58"/>
      <c r="W350" s="56"/>
      <c r="X350" s="56"/>
      <c r="Y350" s="56"/>
      <c r="Z350" s="56"/>
      <c r="AA350" s="56"/>
      <c r="AB350" s="56"/>
      <c r="AC350" s="58"/>
    </row>
    <row r="351" spans="7:29" s="54" customFormat="1" x14ac:dyDescent="0.25">
      <c r="G351" s="56"/>
      <c r="H351" s="56"/>
      <c r="I351" s="56"/>
      <c r="J351" s="56"/>
      <c r="K351" s="56"/>
      <c r="R351" s="58"/>
      <c r="W351" s="56"/>
      <c r="X351" s="56"/>
      <c r="Y351" s="56"/>
      <c r="Z351" s="56"/>
      <c r="AA351" s="56"/>
      <c r="AB351" s="56"/>
      <c r="AC351" s="58"/>
    </row>
    <row r="352" spans="7:29" s="54" customFormat="1" x14ac:dyDescent="0.25">
      <c r="G352" s="56"/>
      <c r="H352" s="56"/>
      <c r="I352" s="56"/>
      <c r="J352" s="56"/>
      <c r="K352" s="56"/>
      <c r="R352" s="58"/>
      <c r="W352" s="56"/>
      <c r="X352" s="56"/>
      <c r="Y352" s="56"/>
      <c r="Z352" s="56"/>
      <c r="AA352" s="56"/>
      <c r="AB352" s="56"/>
      <c r="AC352" s="58"/>
    </row>
    <row r="353" spans="7:29" s="54" customFormat="1" x14ac:dyDescent="0.25">
      <c r="G353" s="56"/>
      <c r="H353" s="56"/>
      <c r="I353" s="56"/>
      <c r="J353" s="56"/>
      <c r="K353" s="56"/>
      <c r="R353" s="58"/>
      <c r="W353" s="56"/>
      <c r="X353" s="56"/>
      <c r="Y353" s="56"/>
      <c r="Z353" s="56"/>
      <c r="AA353" s="56"/>
      <c r="AB353" s="56"/>
      <c r="AC353" s="58"/>
    </row>
    <row r="354" spans="7:29" s="54" customFormat="1" x14ac:dyDescent="0.25">
      <c r="G354" s="56"/>
      <c r="H354" s="56"/>
      <c r="I354" s="56"/>
      <c r="J354" s="56"/>
      <c r="K354" s="56"/>
      <c r="R354" s="58"/>
      <c r="W354" s="56"/>
      <c r="X354" s="56"/>
      <c r="Y354" s="56"/>
      <c r="Z354" s="56"/>
      <c r="AA354" s="56"/>
      <c r="AB354" s="56"/>
      <c r="AC354" s="58"/>
    </row>
    <row r="355" spans="7:29" s="54" customFormat="1" x14ac:dyDescent="0.25">
      <c r="G355" s="56"/>
      <c r="H355" s="56"/>
      <c r="I355" s="56"/>
      <c r="J355" s="56"/>
      <c r="K355" s="56"/>
      <c r="R355" s="58"/>
      <c r="W355" s="56"/>
      <c r="X355" s="56"/>
      <c r="Y355" s="56"/>
      <c r="Z355" s="56"/>
      <c r="AA355" s="56"/>
      <c r="AB355" s="56"/>
      <c r="AC355" s="58"/>
    </row>
    <row r="356" spans="7:29" s="54" customFormat="1" x14ac:dyDescent="0.25">
      <c r="G356" s="56"/>
      <c r="H356" s="56"/>
      <c r="I356" s="56"/>
      <c r="J356" s="56"/>
      <c r="K356" s="56"/>
      <c r="R356" s="58"/>
      <c r="W356" s="56"/>
      <c r="X356" s="56"/>
      <c r="Y356" s="56"/>
      <c r="Z356" s="56"/>
      <c r="AA356" s="56"/>
      <c r="AB356" s="56"/>
      <c r="AC356" s="58"/>
    </row>
    <row r="357" spans="7:29" s="54" customFormat="1" x14ac:dyDescent="0.25">
      <c r="G357" s="56"/>
      <c r="H357" s="56"/>
      <c r="I357" s="56"/>
      <c r="J357" s="56"/>
      <c r="K357" s="56"/>
      <c r="R357" s="58"/>
      <c r="W357" s="56"/>
      <c r="X357" s="56"/>
      <c r="Y357" s="56"/>
      <c r="Z357" s="56"/>
      <c r="AA357" s="56"/>
      <c r="AB357" s="56"/>
      <c r="AC357" s="58"/>
    </row>
    <row r="358" spans="7:29" s="54" customFormat="1" x14ac:dyDescent="0.25">
      <c r="G358" s="56"/>
      <c r="H358" s="56"/>
      <c r="I358" s="56"/>
      <c r="J358" s="56"/>
      <c r="K358" s="56"/>
      <c r="R358" s="58"/>
      <c r="W358" s="56"/>
      <c r="X358" s="56"/>
      <c r="Y358" s="56"/>
      <c r="Z358" s="56"/>
      <c r="AA358" s="56"/>
      <c r="AB358" s="56"/>
      <c r="AC358" s="58"/>
    </row>
    <row r="359" spans="7:29" s="54" customFormat="1" x14ac:dyDescent="0.25">
      <c r="G359" s="56"/>
      <c r="H359" s="56"/>
      <c r="I359" s="56"/>
      <c r="J359" s="56"/>
      <c r="K359" s="56"/>
      <c r="R359" s="58"/>
      <c r="W359" s="56"/>
      <c r="X359" s="56"/>
      <c r="Y359" s="56"/>
      <c r="Z359" s="56"/>
      <c r="AA359" s="56"/>
      <c r="AB359" s="56"/>
      <c r="AC359" s="58"/>
    </row>
    <row r="360" spans="7:29" s="54" customFormat="1" x14ac:dyDescent="0.25">
      <c r="G360" s="56"/>
      <c r="H360" s="56"/>
      <c r="I360" s="56"/>
      <c r="J360" s="56"/>
      <c r="K360" s="56"/>
      <c r="R360" s="58"/>
      <c r="W360" s="56"/>
      <c r="X360" s="56"/>
      <c r="Y360" s="56"/>
      <c r="Z360" s="56"/>
      <c r="AA360" s="56"/>
      <c r="AB360" s="56"/>
      <c r="AC360" s="58"/>
    </row>
    <row r="361" spans="7:29" s="54" customFormat="1" x14ac:dyDescent="0.25">
      <c r="G361" s="56"/>
      <c r="H361" s="56"/>
      <c r="I361" s="56"/>
      <c r="J361" s="56"/>
      <c r="K361" s="56"/>
      <c r="R361" s="58"/>
      <c r="W361" s="56"/>
      <c r="X361" s="56"/>
      <c r="Y361" s="56"/>
      <c r="Z361" s="56"/>
      <c r="AA361" s="56"/>
      <c r="AB361" s="56"/>
      <c r="AC361" s="58"/>
    </row>
    <row r="362" spans="7:29" s="54" customFormat="1" x14ac:dyDescent="0.25">
      <c r="G362" s="56"/>
      <c r="H362" s="56"/>
      <c r="I362" s="56"/>
      <c r="J362" s="56"/>
      <c r="K362" s="56"/>
      <c r="R362" s="58"/>
      <c r="W362" s="56"/>
      <c r="X362" s="56"/>
      <c r="Y362" s="56"/>
      <c r="Z362" s="56"/>
      <c r="AA362" s="56"/>
      <c r="AB362" s="56"/>
      <c r="AC362" s="58"/>
    </row>
    <row r="363" spans="7:29" s="54" customFormat="1" x14ac:dyDescent="0.25">
      <c r="G363" s="56"/>
      <c r="H363" s="56"/>
      <c r="I363" s="56"/>
      <c r="J363" s="56"/>
      <c r="K363" s="56"/>
      <c r="R363" s="58"/>
      <c r="W363" s="56"/>
      <c r="X363" s="56"/>
      <c r="Y363" s="56"/>
      <c r="Z363" s="56"/>
      <c r="AA363" s="56"/>
      <c r="AB363" s="56"/>
      <c r="AC363" s="58"/>
    </row>
    <row r="364" spans="7:29" s="54" customFormat="1" x14ac:dyDescent="0.25">
      <c r="G364" s="56"/>
      <c r="H364" s="56"/>
      <c r="I364" s="56"/>
      <c r="J364" s="56"/>
      <c r="K364" s="56"/>
      <c r="R364" s="58"/>
      <c r="W364" s="56"/>
      <c r="X364" s="56"/>
      <c r="Y364" s="56"/>
      <c r="Z364" s="56"/>
      <c r="AA364" s="56"/>
      <c r="AB364" s="56"/>
      <c r="AC364" s="58"/>
    </row>
    <row r="365" spans="7:29" s="54" customFormat="1" x14ac:dyDescent="0.25">
      <c r="G365" s="56"/>
      <c r="H365" s="56"/>
      <c r="I365" s="56"/>
      <c r="J365" s="56"/>
      <c r="K365" s="56"/>
      <c r="R365" s="58"/>
      <c r="W365" s="56"/>
      <c r="X365" s="56"/>
      <c r="Y365" s="56"/>
      <c r="Z365" s="56"/>
      <c r="AA365" s="56"/>
      <c r="AB365" s="56"/>
      <c r="AC365" s="58"/>
    </row>
    <row r="366" spans="7:29" s="54" customFormat="1" x14ac:dyDescent="0.25">
      <c r="G366" s="56"/>
      <c r="H366" s="56"/>
      <c r="I366" s="56"/>
      <c r="J366" s="56"/>
      <c r="K366" s="56"/>
      <c r="R366" s="58"/>
      <c r="W366" s="56"/>
      <c r="X366" s="56"/>
      <c r="Y366" s="56"/>
      <c r="Z366" s="56"/>
      <c r="AA366" s="56"/>
      <c r="AB366" s="56"/>
      <c r="AC366" s="58"/>
    </row>
    <row r="367" spans="7:29" s="54" customFormat="1" x14ac:dyDescent="0.25">
      <c r="G367" s="56"/>
      <c r="H367" s="56"/>
      <c r="I367" s="56"/>
      <c r="J367" s="56"/>
      <c r="K367" s="56"/>
      <c r="R367" s="58"/>
      <c r="W367" s="56"/>
      <c r="X367" s="56"/>
      <c r="Y367" s="56"/>
      <c r="Z367" s="56"/>
      <c r="AA367" s="56"/>
      <c r="AB367" s="56"/>
      <c r="AC367" s="58"/>
    </row>
    <row r="368" spans="7:29" s="54" customFormat="1" x14ac:dyDescent="0.25">
      <c r="G368" s="56"/>
      <c r="H368" s="56"/>
      <c r="I368" s="56"/>
      <c r="J368" s="56"/>
      <c r="K368" s="56"/>
      <c r="R368" s="58"/>
      <c r="W368" s="56"/>
      <c r="X368" s="56"/>
      <c r="Y368" s="56"/>
      <c r="Z368" s="56"/>
      <c r="AA368" s="56"/>
      <c r="AB368" s="56"/>
      <c r="AC368" s="58"/>
    </row>
    <row r="369" spans="7:29" s="54" customFormat="1" x14ac:dyDescent="0.25">
      <c r="G369" s="56"/>
      <c r="H369" s="56"/>
      <c r="I369" s="56"/>
      <c r="J369" s="56"/>
      <c r="K369" s="56"/>
      <c r="R369" s="58"/>
      <c r="W369" s="56"/>
      <c r="X369" s="56"/>
      <c r="Y369" s="56"/>
      <c r="Z369" s="56"/>
      <c r="AA369" s="56"/>
      <c r="AB369" s="56"/>
      <c r="AC369" s="58"/>
    </row>
    <row r="370" spans="7:29" s="54" customFormat="1" x14ac:dyDescent="0.25">
      <c r="G370" s="56"/>
      <c r="H370" s="56"/>
      <c r="I370" s="56"/>
      <c r="J370" s="56"/>
      <c r="K370" s="56"/>
      <c r="R370" s="58"/>
      <c r="W370" s="56"/>
      <c r="X370" s="56"/>
      <c r="Y370" s="56"/>
      <c r="Z370" s="56"/>
      <c r="AA370" s="56"/>
      <c r="AB370" s="56"/>
      <c r="AC370" s="58"/>
    </row>
    <row r="371" spans="7:29" s="54" customFormat="1" x14ac:dyDescent="0.25">
      <c r="G371" s="56"/>
      <c r="H371" s="56"/>
      <c r="I371" s="56"/>
      <c r="J371" s="56"/>
      <c r="K371" s="56"/>
      <c r="R371" s="58"/>
      <c r="W371" s="56"/>
      <c r="X371" s="56"/>
      <c r="Y371" s="56"/>
      <c r="Z371" s="56"/>
      <c r="AA371" s="56"/>
      <c r="AB371" s="56"/>
      <c r="AC371" s="58"/>
    </row>
    <row r="372" spans="7:29" s="54" customFormat="1" x14ac:dyDescent="0.25">
      <c r="G372" s="56"/>
      <c r="H372" s="56"/>
      <c r="I372" s="56"/>
      <c r="J372" s="56"/>
      <c r="K372" s="56"/>
      <c r="R372" s="58"/>
      <c r="W372" s="56"/>
      <c r="X372" s="56"/>
      <c r="Y372" s="56"/>
      <c r="Z372" s="56"/>
      <c r="AA372" s="56"/>
      <c r="AB372" s="56"/>
      <c r="AC372" s="58"/>
    </row>
    <row r="373" spans="7:29" s="54" customFormat="1" x14ac:dyDescent="0.25">
      <c r="G373" s="56"/>
      <c r="H373" s="56"/>
      <c r="I373" s="56"/>
      <c r="J373" s="56"/>
      <c r="K373" s="56"/>
      <c r="R373" s="58"/>
      <c r="W373" s="56"/>
      <c r="X373" s="56"/>
      <c r="Y373" s="56"/>
      <c r="Z373" s="56"/>
      <c r="AA373" s="56"/>
      <c r="AB373" s="56"/>
      <c r="AC373" s="58"/>
    </row>
    <row r="374" spans="7:29" s="54" customFormat="1" x14ac:dyDescent="0.25">
      <c r="G374" s="56"/>
      <c r="H374" s="56"/>
      <c r="I374" s="56"/>
      <c r="J374" s="56"/>
      <c r="K374" s="56"/>
      <c r="R374" s="58"/>
      <c r="W374" s="56"/>
      <c r="X374" s="56"/>
      <c r="Y374" s="56"/>
      <c r="Z374" s="56"/>
      <c r="AA374" s="56"/>
      <c r="AB374" s="56"/>
      <c r="AC374" s="58"/>
    </row>
    <row r="375" spans="7:29" s="54" customFormat="1" x14ac:dyDescent="0.25">
      <c r="G375" s="56"/>
      <c r="H375" s="56"/>
      <c r="I375" s="56"/>
      <c r="J375" s="56"/>
      <c r="K375" s="56"/>
      <c r="R375" s="58"/>
      <c r="W375" s="56"/>
      <c r="X375" s="56"/>
      <c r="Y375" s="56"/>
      <c r="Z375" s="56"/>
      <c r="AA375" s="56"/>
      <c r="AB375" s="56"/>
      <c r="AC375" s="58"/>
    </row>
    <row r="376" spans="7:29" s="54" customFormat="1" x14ac:dyDescent="0.25">
      <c r="G376" s="56"/>
      <c r="H376" s="56"/>
      <c r="I376" s="56"/>
      <c r="J376" s="56"/>
      <c r="K376" s="56"/>
      <c r="R376" s="58"/>
      <c r="W376" s="56"/>
      <c r="X376" s="56"/>
      <c r="Y376" s="56"/>
      <c r="Z376" s="56"/>
      <c r="AA376" s="56"/>
      <c r="AB376" s="56"/>
      <c r="AC376" s="58"/>
    </row>
    <row r="377" spans="7:29" s="54" customFormat="1" x14ac:dyDescent="0.25">
      <c r="G377" s="56"/>
      <c r="H377" s="56"/>
      <c r="I377" s="56"/>
      <c r="J377" s="56"/>
      <c r="K377" s="56"/>
      <c r="R377" s="58"/>
      <c r="W377" s="56"/>
      <c r="X377" s="56"/>
      <c r="Y377" s="56"/>
      <c r="Z377" s="56"/>
      <c r="AA377" s="56"/>
      <c r="AB377" s="56"/>
      <c r="AC377" s="58"/>
    </row>
    <row r="378" spans="7:29" s="54" customFormat="1" x14ac:dyDescent="0.25">
      <c r="G378" s="56"/>
      <c r="H378" s="56"/>
      <c r="I378" s="56"/>
      <c r="J378" s="56"/>
      <c r="K378" s="56"/>
      <c r="R378" s="58"/>
      <c r="W378" s="56"/>
      <c r="X378" s="56"/>
      <c r="Y378" s="56"/>
      <c r="Z378" s="56"/>
      <c r="AA378" s="56"/>
      <c r="AB378" s="56"/>
      <c r="AC378" s="58"/>
    </row>
    <row r="379" spans="7:29" s="54" customFormat="1" x14ac:dyDescent="0.25">
      <c r="G379" s="56"/>
      <c r="H379" s="56"/>
      <c r="I379" s="56"/>
      <c r="J379" s="56"/>
      <c r="K379" s="56"/>
      <c r="R379" s="58"/>
      <c r="W379" s="56"/>
      <c r="X379" s="56"/>
      <c r="Y379" s="56"/>
      <c r="Z379" s="56"/>
      <c r="AA379" s="56"/>
      <c r="AB379" s="56"/>
      <c r="AC379" s="58"/>
    </row>
    <row r="380" spans="7:29" s="54" customFormat="1" x14ac:dyDescent="0.25">
      <c r="G380" s="56"/>
      <c r="H380" s="56"/>
      <c r="I380" s="56"/>
      <c r="J380" s="56"/>
      <c r="K380" s="56"/>
      <c r="R380" s="58"/>
      <c r="W380" s="56"/>
      <c r="X380" s="56"/>
      <c r="Y380" s="56"/>
      <c r="Z380" s="56"/>
      <c r="AA380" s="56"/>
      <c r="AB380" s="56"/>
      <c r="AC380" s="58"/>
    </row>
    <row r="381" spans="7:29" s="54" customFormat="1" x14ac:dyDescent="0.25">
      <c r="G381" s="56"/>
      <c r="H381" s="56"/>
      <c r="I381" s="56"/>
      <c r="J381" s="56"/>
      <c r="K381" s="56"/>
      <c r="R381" s="58"/>
      <c r="W381" s="56"/>
      <c r="X381" s="56"/>
      <c r="Y381" s="56"/>
      <c r="Z381" s="56"/>
      <c r="AA381" s="56"/>
      <c r="AB381" s="56"/>
      <c r="AC381" s="58"/>
    </row>
    <row r="382" spans="7:29" s="54" customFormat="1" x14ac:dyDescent="0.25">
      <c r="G382" s="56"/>
      <c r="H382" s="56"/>
      <c r="I382" s="56"/>
      <c r="J382" s="56"/>
      <c r="K382" s="56"/>
      <c r="R382" s="58"/>
      <c r="W382" s="56"/>
      <c r="X382" s="56"/>
      <c r="Y382" s="56"/>
      <c r="Z382" s="56"/>
      <c r="AA382" s="56"/>
      <c r="AB382" s="56"/>
      <c r="AC382" s="58"/>
    </row>
    <row r="383" spans="7:29" s="54" customFormat="1" x14ac:dyDescent="0.25">
      <c r="G383" s="56"/>
      <c r="H383" s="56"/>
      <c r="I383" s="56"/>
      <c r="J383" s="56"/>
      <c r="K383" s="56"/>
      <c r="R383" s="58"/>
      <c r="W383" s="56"/>
      <c r="X383" s="56"/>
      <c r="Y383" s="56"/>
      <c r="Z383" s="56"/>
      <c r="AA383" s="56"/>
      <c r="AB383" s="56"/>
      <c r="AC383" s="58"/>
    </row>
    <row r="384" spans="7:29" s="54" customFormat="1" x14ac:dyDescent="0.25">
      <c r="G384" s="56"/>
      <c r="H384" s="56"/>
      <c r="I384" s="56"/>
      <c r="J384" s="56"/>
      <c r="K384" s="56"/>
      <c r="R384" s="58"/>
      <c r="W384" s="56"/>
      <c r="X384" s="56"/>
      <c r="Y384" s="56"/>
      <c r="Z384" s="56"/>
      <c r="AA384" s="56"/>
      <c r="AB384" s="56"/>
      <c r="AC384" s="58"/>
    </row>
    <row r="385" spans="7:29" s="54" customFormat="1" x14ac:dyDescent="0.25">
      <c r="G385" s="56"/>
      <c r="H385" s="56"/>
      <c r="I385" s="56"/>
      <c r="J385" s="56"/>
      <c r="K385" s="56"/>
      <c r="R385" s="58"/>
      <c r="W385" s="56"/>
      <c r="X385" s="56"/>
      <c r="Y385" s="56"/>
      <c r="Z385" s="56"/>
      <c r="AA385" s="56"/>
      <c r="AB385" s="56"/>
      <c r="AC385" s="58"/>
    </row>
    <row r="386" spans="7:29" s="54" customFormat="1" x14ac:dyDescent="0.25">
      <c r="G386" s="56"/>
      <c r="H386" s="56"/>
      <c r="I386" s="56"/>
      <c r="J386" s="56"/>
      <c r="K386" s="56"/>
      <c r="R386" s="58"/>
      <c r="W386" s="56"/>
      <c r="X386" s="56"/>
      <c r="Y386" s="56"/>
      <c r="Z386" s="56"/>
      <c r="AA386" s="56"/>
      <c r="AB386" s="56"/>
      <c r="AC386" s="58"/>
    </row>
    <row r="387" spans="7:29" s="54" customFormat="1" x14ac:dyDescent="0.25">
      <c r="G387" s="56"/>
      <c r="H387" s="56"/>
      <c r="I387" s="56"/>
      <c r="J387" s="56"/>
      <c r="K387" s="56"/>
      <c r="R387" s="58"/>
      <c r="W387" s="56"/>
      <c r="X387" s="56"/>
      <c r="Y387" s="56"/>
      <c r="Z387" s="56"/>
      <c r="AA387" s="56"/>
      <c r="AB387" s="56"/>
      <c r="AC387" s="58"/>
    </row>
    <row r="388" spans="7:29" s="54" customFormat="1" x14ac:dyDescent="0.25">
      <c r="G388" s="56"/>
      <c r="H388" s="56"/>
      <c r="I388" s="56"/>
      <c r="J388" s="56"/>
      <c r="K388" s="56"/>
      <c r="R388" s="58"/>
      <c r="W388" s="56"/>
      <c r="X388" s="56"/>
      <c r="Y388" s="56"/>
      <c r="Z388" s="56"/>
      <c r="AA388" s="56"/>
      <c r="AB388" s="56"/>
      <c r="AC388" s="58"/>
    </row>
    <row r="389" spans="7:29" s="54" customFormat="1" x14ac:dyDescent="0.25">
      <c r="G389" s="56"/>
      <c r="H389" s="56"/>
      <c r="I389" s="56"/>
      <c r="J389" s="56"/>
      <c r="K389" s="56"/>
      <c r="R389" s="58"/>
      <c r="W389" s="56"/>
      <c r="X389" s="56"/>
      <c r="Y389" s="56"/>
      <c r="Z389" s="56"/>
      <c r="AA389" s="56"/>
      <c r="AB389" s="56"/>
      <c r="AC389" s="58"/>
    </row>
    <row r="390" spans="7:29" s="54" customFormat="1" x14ac:dyDescent="0.25">
      <c r="G390" s="56"/>
      <c r="H390" s="56"/>
      <c r="I390" s="56"/>
      <c r="J390" s="56"/>
      <c r="K390" s="56"/>
      <c r="R390" s="58"/>
      <c r="W390" s="56"/>
      <c r="X390" s="56"/>
      <c r="Y390" s="56"/>
      <c r="Z390" s="56"/>
      <c r="AA390" s="56"/>
      <c r="AB390" s="56"/>
      <c r="AC390" s="58"/>
    </row>
    <row r="391" spans="7:29" s="54" customFormat="1" x14ac:dyDescent="0.25">
      <c r="G391" s="56"/>
      <c r="H391" s="56"/>
      <c r="I391" s="56"/>
      <c r="J391" s="56"/>
      <c r="K391" s="56"/>
      <c r="R391" s="58"/>
      <c r="W391" s="56"/>
      <c r="X391" s="56"/>
      <c r="Y391" s="56"/>
      <c r="Z391" s="56"/>
      <c r="AA391" s="56"/>
      <c r="AB391" s="56"/>
      <c r="AC391" s="58"/>
    </row>
    <row r="392" spans="7:29" s="54" customFormat="1" x14ac:dyDescent="0.25">
      <c r="G392" s="56"/>
      <c r="H392" s="56"/>
      <c r="I392" s="56"/>
      <c r="J392" s="56"/>
      <c r="K392" s="56"/>
      <c r="R392" s="58"/>
      <c r="W392" s="56"/>
      <c r="X392" s="56"/>
      <c r="Y392" s="56"/>
      <c r="Z392" s="56"/>
      <c r="AA392" s="56"/>
      <c r="AB392" s="56"/>
      <c r="AC392" s="58"/>
    </row>
    <row r="393" spans="7:29" s="54" customFormat="1" x14ac:dyDescent="0.25">
      <c r="G393" s="56"/>
      <c r="H393" s="56"/>
      <c r="I393" s="56"/>
      <c r="J393" s="56"/>
      <c r="K393" s="56"/>
      <c r="R393" s="58"/>
      <c r="W393" s="56"/>
      <c r="X393" s="56"/>
      <c r="Y393" s="56"/>
      <c r="Z393" s="56"/>
      <c r="AA393" s="56"/>
      <c r="AB393" s="56"/>
      <c r="AC393" s="58"/>
    </row>
    <row r="394" spans="7:29" s="54" customFormat="1" x14ac:dyDescent="0.25">
      <c r="G394" s="56"/>
      <c r="H394" s="56"/>
      <c r="I394" s="56"/>
      <c r="J394" s="56"/>
      <c r="K394" s="56"/>
      <c r="R394" s="58"/>
      <c r="W394" s="56"/>
      <c r="X394" s="56"/>
      <c r="Y394" s="56"/>
      <c r="Z394" s="56"/>
      <c r="AA394" s="56"/>
      <c r="AB394" s="56"/>
      <c r="AC394" s="58"/>
    </row>
    <row r="395" spans="7:29" s="54" customFormat="1" x14ac:dyDescent="0.25">
      <c r="G395" s="56"/>
      <c r="H395" s="56"/>
      <c r="I395" s="56"/>
      <c r="J395" s="56"/>
      <c r="K395" s="56"/>
      <c r="R395" s="58"/>
      <c r="W395" s="56"/>
      <c r="X395" s="56"/>
      <c r="Y395" s="56"/>
      <c r="Z395" s="56"/>
      <c r="AA395" s="56"/>
      <c r="AB395" s="56"/>
      <c r="AC395" s="58"/>
    </row>
    <row r="396" spans="7:29" s="54" customFormat="1" x14ac:dyDescent="0.25">
      <c r="G396" s="56"/>
      <c r="H396" s="56"/>
      <c r="I396" s="56"/>
      <c r="J396" s="56"/>
      <c r="K396" s="56"/>
      <c r="R396" s="58"/>
      <c r="W396" s="56"/>
      <c r="X396" s="56"/>
      <c r="Y396" s="56"/>
      <c r="Z396" s="56"/>
      <c r="AA396" s="56"/>
      <c r="AB396" s="56"/>
      <c r="AC396" s="58"/>
    </row>
    <row r="397" spans="7:29" s="54" customFormat="1" x14ac:dyDescent="0.25">
      <c r="G397" s="56"/>
      <c r="H397" s="56"/>
      <c r="I397" s="56"/>
      <c r="J397" s="56"/>
      <c r="K397" s="56"/>
      <c r="R397" s="58"/>
      <c r="W397" s="56"/>
      <c r="X397" s="56"/>
      <c r="Y397" s="56"/>
      <c r="Z397" s="56"/>
      <c r="AA397" s="56"/>
      <c r="AB397" s="56"/>
      <c r="AC397" s="58"/>
    </row>
    <row r="398" spans="7:29" s="54" customFormat="1" x14ac:dyDescent="0.25">
      <c r="G398" s="56"/>
      <c r="H398" s="56"/>
      <c r="I398" s="56"/>
      <c r="J398" s="56"/>
      <c r="K398" s="56"/>
      <c r="R398" s="58"/>
      <c r="W398" s="56"/>
      <c r="X398" s="56"/>
      <c r="Y398" s="56"/>
      <c r="Z398" s="56"/>
      <c r="AA398" s="56"/>
      <c r="AB398" s="56"/>
      <c r="AC398" s="58"/>
    </row>
    <row r="399" spans="7:29" s="54" customFormat="1" x14ac:dyDescent="0.25">
      <c r="G399" s="56"/>
      <c r="H399" s="56"/>
      <c r="I399" s="56"/>
      <c r="J399" s="56"/>
      <c r="K399" s="56"/>
      <c r="R399" s="58"/>
      <c r="W399" s="56"/>
      <c r="X399" s="56"/>
      <c r="Y399" s="56"/>
      <c r="Z399" s="56"/>
      <c r="AA399" s="56"/>
      <c r="AB399" s="56"/>
      <c r="AC399" s="58"/>
    </row>
    <row r="400" spans="7:29" s="54" customFormat="1" x14ac:dyDescent="0.25">
      <c r="G400" s="56"/>
      <c r="H400" s="56"/>
      <c r="I400" s="56"/>
      <c r="J400" s="56"/>
      <c r="K400" s="56"/>
      <c r="R400" s="58"/>
      <c r="W400" s="56"/>
      <c r="X400" s="56"/>
      <c r="Y400" s="56"/>
      <c r="Z400" s="56"/>
      <c r="AA400" s="56"/>
      <c r="AB400" s="56"/>
      <c r="AC400" s="58"/>
    </row>
    <row r="401" spans="7:29" s="54" customFormat="1" x14ac:dyDescent="0.25">
      <c r="G401" s="56"/>
      <c r="H401" s="56"/>
      <c r="I401" s="56"/>
      <c r="J401" s="56"/>
      <c r="K401" s="56"/>
      <c r="R401" s="58"/>
      <c r="W401" s="56"/>
      <c r="X401" s="56"/>
      <c r="Y401" s="56"/>
      <c r="Z401" s="56"/>
      <c r="AA401" s="56"/>
      <c r="AB401" s="56"/>
      <c r="AC401" s="58"/>
    </row>
    <row r="402" spans="7:29" s="54" customFormat="1" x14ac:dyDescent="0.25">
      <c r="G402" s="56"/>
      <c r="H402" s="56"/>
      <c r="I402" s="56"/>
      <c r="J402" s="56"/>
      <c r="K402" s="56"/>
      <c r="R402" s="58"/>
      <c r="W402" s="56"/>
      <c r="X402" s="56"/>
      <c r="Y402" s="56"/>
      <c r="Z402" s="56"/>
      <c r="AA402" s="56"/>
      <c r="AB402" s="56"/>
      <c r="AC402" s="58"/>
    </row>
    <row r="403" spans="7:29" s="54" customFormat="1" x14ac:dyDescent="0.25">
      <c r="G403" s="56"/>
      <c r="H403" s="56"/>
      <c r="I403" s="56"/>
      <c r="J403" s="56"/>
      <c r="K403" s="56"/>
      <c r="R403" s="58"/>
      <c r="W403" s="56"/>
      <c r="X403" s="56"/>
      <c r="Y403" s="56"/>
      <c r="Z403" s="56"/>
      <c r="AA403" s="56"/>
      <c r="AB403" s="56"/>
      <c r="AC403" s="58"/>
    </row>
    <row r="404" spans="7:29" s="54" customFormat="1" x14ac:dyDescent="0.25">
      <c r="G404" s="56"/>
      <c r="H404" s="56"/>
      <c r="I404" s="56"/>
      <c r="J404" s="56"/>
      <c r="K404" s="56"/>
      <c r="R404" s="58"/>
      <c r="W404" s="56"/>
      <c r="X404" s="56"/>
      <c r="Y404" s="56"/>
      <c r="Z404" s="56"/>
      <c r="AA404" s="56"/>
      <c r="AB404" s="56"/>
      <c r="AC404" s="58"/>
    </row>
    <row r="405" spans="7:29" s="54" customFormat="1" x14ac:dyDescent="0.25">
      <c r="G405" s="56"/>
      <c r="H405" s="56"/>
      <c r="I405" s="56"/>
      <c r="J405" s="56"/>
      <c r="K405" s="56"/>
      <c r="R405" s="58"/>
      <c r="W405" s="56"/>
      <c r="X405" s="56"/>
      <c r="Y405" s="56"/>
      <c r="Z405" s="56"/>
      <c r="AA405" s="56"/>
      <c r="AB405" s="56"/>
      <c r="AC405" s="58"/>
    </row>
    <row r="406" spans="7:29" s="54" customFormat="1" x14ac:dyDescent="0.25">
      <c r="G406" s="56"/>
      <c r="H406" s="56"/>
      <c r="I406" s="56"/>
      <c r="J406" s="56"/>
      <c r="K406" s="56"/>
      <c r="R406" s="58"/>
      <c r="W406" s="56"/>
      <c r="X406" s="56"/>
      <c r="Y406" s="56"/>
      <c r="Z406" s="56"/>
      <c r="AA406" s="56"/>
      <c r="AB406" s="56"/>
      <c r="AC406" s="58"/>
    </row>
    <row r="407" spans="7:29" s="54" customFormat="1" x14ac:dyDescent="0.25">
      <c r="G407" s="56"/>
      <c r="H407" s="56"/>
      <c r="I407" s="56"/>
      <c r="J407" s="56"/>
      <c r="K407" s="56"/>
      <c r="R407" s="58"/>
      <c r="W407" s="56"/>
      <c r="X407" s="56"/>
      <c r="Y407" s="56"/>
      <c r="Z407" s="56"/>
      <c r="AA407" s="56"/>
      <c r="AB407" s="56"/>
      <c r="AC407" s="58"/>
    </row>
    <row r="408" spans="7:29" s="54" customFormat="1" x14ac:dyDescent="0.25">
      <c r="G408" s="56"/>
      <c r="H408" s="56"/>
      <c r="I408" s="56"/>
      <c r="J408" s="56"/>
      <c r="K408" s="56"/>
      <c r="R408" s="58"/>
      <c r="W408" s="56"/>
      <c r="X408" s="56"/>
      <c r="Y408" s="56"/>
      <c r="Z408" s="56"/>
      <c r="AA408" s="56"/>
      <c r="AB408" s="56"/>
      <c r="AC408" s="58"/>
    </row>
    <row r="409" spans="7:29" s="54" customFormat="1" x14ac:dyDescent="0.25">
      <c r="G409" s="56"/>
      <c r="H409" s="56"/>
      <c r="I409" s="56"/>
      <c r="J409" s="56"/>
      <c r="K409" s="56"/>
      <c r="R409" s="58"/>
      <c r="W409" s="56"/>
      <c r="X409" s="56"/>
      <c r="Y409" s="56"/>
      <c r="Z409" s="56"/>
      <c r="AA409" s="56"/>
      <c r="AB409" s="56"/>
      <c r="AC409" s="58"/>
    </row>
    <row r="410" spans="7:29" s="54" customFormat="1" x14ac:dyDescent="0.25">
      <c r="G410" s="56"/>
      <c r="H410" s="56"/>
      <c r="I410" s="56"/>
      <c r="J410" s="56"/>
      <c r="K410" s="56"/>
      <c r="R410" s="58"/>
      <c r="W410" s="56"/>
      <c r="X410" s="56"/>
      <c r="Y410" s="56"/>
      <c r="Z410" s="56"/>
      <c r="AA410" s="56"/>
      <c r="AB410" s="56"/>
      <c r="AC410" s="58"/>
    </row>
    <row r="411" spans="7:29" s="54" customFormat="1" x14ac:dyDescent="0.25">
      <c r="G411" s="56"/>
      <c r="H411" s="56"/>
      <c r="I411" s="56"/>
      <c r="J411" s="56"/>
      <c r="K411" s="56"/>
      <c r="R411" s="58"/>
      <c r="W411" s="56"/>
      <c r="X411" s="56"/>
      <c r="Y411" s="56"/>
      <c r="Z411" s="56"/>
      <c r="AA411" s="56"/>
      <c r="AB411" s="56"/>
      <c r="AC411" s="58"/>
    </row>
    <row r="412" spans="7:29" s="54" customFormat="1" x14ac:dyDescent="0.25">
      <c r="G412" s="56"/>
      <c r="H412" s="56"/>
      <c r="I412" s="56"/>
      <c r="J412" s="56"/>
      <c r="K412" s="56"/>
      <c r="R412" s="58"/>
      <c r="W412" s="56"/>
      <c r="X412" s="56"/>
      <c r="Y412" s="56"/>
      <c r="Z412" s="56"/>
      <c r="AA412" s="56"/>
      <c r="AB412" s="56"/>
      <c r="AC412" s="58"/>
    </row>
    <row r="413" spans="7:29" s="54" customFormat="1" x14ac:dyDescent="0.25">
      <c r="G413" s="56"/>
      <c r="H413" s="56"/>
      <c r="I413" s="56"/>
      <c r="J413" s="56"/>
      <c r="K413" s="56"/>
      <c r="R413" s="58"/>
      <c r="W413" s="56"/>
      <c r="X413" s="56"/>
      <c r="Y413" s="56"/>
      <c r="Z413" s="56"/>
      <c r="AA413" s="56"/>
      <c r="AB413" s="56"/>
      <c r="AC413" s="58"/>
    </row>
    <row r="414" spans="7:29" s="54" customFormat="1" x14ac:dyDescent="0.25">
      <c r="G414" s="56"/>
      <c r="H414" s="56"/>
      <c r="I414" s="56"/>
      <c r="J414" s="56"/>
      <c r="K414" s="56"/>
      <c r="R414" s="58"/>
      <c r="W414" s="56"/>
      <c r="X414" s="56"/>
      <c r="Y414" s="56"/>
      <c r="Z414" s="56"/>
      <c r="AA414" s="56"/>
      <c r="AB414" s="56"/>
      <c r="AC414" s="58"/>
    </row>
    <row r="415" spans="7:29" s="54" customFormat="1" x14ac:dyDescent="0.25">
      <c r="G415" s="56"/>
      <c r="H415" s="56"/>
      <c r="I415" s="56"/>
      <c r="J415" s="56"/>
      <c r="K415" s="56"/>
      <c r="R415" s="58"/>
      <c r="W415" s="56"/>
      <c r="X415" s="56"/>
      <c r="Y415" s="56"/>
      <c r="Z415" s="56"/>
      <c r="AA415" s="56"/>
      <c r="AB415" s="56"/>
      <c r="AC415" s="58"/>
    </row>
    <row r="416" spans="7:29" s="54" customFormat="1" x14ac:dyDescent="0.25">
      <c r="G416" s="56"/>
      <c r="H416" s="56"/>
      <c r="I416" s="56"/>
      <c r="J416" s="56"/>
      <c r="K416" s="56"/>
      <c r="R416" s="58"/>
      <c r="W416" s="56"/>
      <c r="X416" s="56"/>
      <c r="Y416" s="56"/>
      <c r="Z416" s="56"/>
      <c r="AA416" s="56"/>
      <c r="AB416" s="56"/>
      <c r="AC416" s="58"/>
    </row>
    <row r="417" spans="7:29" s="54" customFormat="1" x14ac:dyDescent="0.25">
      <c r="G417" s="56"/>
      <c r="H417" s="56"/>
      <c r="I417" s="56"/>
      <c r="J417" s="56"/>
      <c r="K417" s="56"/>
      <c r="R417" s="58"/>
      <c r="W417" s="56"/>
      <c r="X417" s="56"/>
      <c r="Y417" s="56"/>
      <c r="Z417" s="56"/>
      <c r="AA417" s="56"/>
      <c r="AB417" s="56"/>
      <c r="AC417" s="58"/>
    </row>
    <row r="418" spans="7:29" s="54" customFormat="1" x14ac:dyDescent="0.25">
      <c r="G418" s="56"/>
      <c r="H418" s="56"/>
      <c r="I418" s="56"/>
      <c r="J418" s="56"/>
      <c r="K418" s="56"/>
      <c r="R418" s="58"/>
      <c r="W418" s="56"/>
      <c r="X418" s="56"/>
      <c r="Y418" s="56"/>
      <c r="Z418" s="56"/>
      <c r="AA418" s="56"/>
      <c r="AB418" s="56"/>
      <c r="AC418" s="58"/>
    </row>
    <row r="419" spans="7:29" s="54" customFormat="1" x14ac:dyDescent="0.25">
      <c r="G419" s="56"/>
      <c r="H419" s="56"/>
      <c r="I419" s="56"/>
      <c r="J419" s="56"/>
      <c r="K419" s="56"/>
      <c r="R419" s="58"/>
      <c r="W419" s="56"/>
      <c r="X419" s="56"/>
      <c r="Y419" s="56"/>
      <c r="Z419" s="56"/>
      <c r="AA419" s="56"/>
      <c r="AB419" s="56"/>
      <c r="AC419" s="58"/>
    </row>
    <row r="420" spans="7:29" s="54" customFormat="1" x14ac:dyDescent="0.25">
      <c r="G420" s="56"/>
      <c r="H420" s="56"/>
      <c r="I420" s="56"/>
      <c r="J420" s="56"/>
      <c r="K420" s="56"/>
      <c r="R420" s="58"/>
      <c r="W420" s="56"/>
      <c r="X420" s="56"/>
      <c r="Y420" s="56"/>
      <c r="Z420" s="56"/>
      <c r="AA420" s="56"/>
      <c r="AB420" s="56"/>
      <c r="AC420" s="58"/>
    </row>
    <row r="421" spans="7:29" s="54" customFormat="1" x14ac:dyDescent="0.25">
      <c r="G421" s="56"/>
      <c r="H421" s="56"/>
      <c r="I421" s="56"/>
      <c r="J421" s="56"/>
      <c r="K421" s="56"/>
      <c r="R421" s="58"/>
      <c r="W421" s="56"/>
      <c r="X421" s="56"/>
      <c r="Y421" s="56"/>
      <c r="Z421" s="56"/>
      <c r="AA421" s="56"/>
      <c r="AB421" s="56"/>
      <c r="AC421" s="58"/>
    </row>
    <row r="422" spans="7:29" s="54" customFormat="1" x14ac:dyDescent="0.25">
      <c r="G422" s="56"/>
      <c r="H422" s="56"/>
      <c r="I422" s="56"/>
      <c r="J422" s="56"/>
      <c r="K422" s="56"/>
      <c r="R422" s="58"/>
      <c r="W422" s="56"/>
      <c r="X422" s="56"/>
      <c r="Y422" s="56"/>
      <c r="Z422" s="56"/>
      <c r="AA422" s="56"/>
      <c r="AB422" s="56"/>
      <c r="AC422" s="58"/>
    </row>
    <row r="423" spans="7:29" s="54" customFormat="1" x14ac:dyDescent="0.25">
      <c r="G423" s="56"/>
      <c r="H423" s="56"/>
      <c r="I423" s="56"/>
      <c r="J423" s="56"/>
      <c r="K423" s="56"/>
      <c r="R423" s="58"/>
      <c r="W423" s="56"/>
      <c r="X423" s="56"/>
      <c r="Y423" s="56"/>
      <c r="Z423" s="56"/>
      <c r="AA423" s="56"/>
      <c r="AB423" s="56"/>
      <c r="AC423" s="58"/>
    </row>
    <row r="424" spans="7:29" s="54" customFormat="1" x14ac:dyDescent="0.25">
      <c r="G424" s="56"/>
      <c r="H424" s="56"/>
      <c r="I424" s="56"/>
      <c r="J424" s="56"/>
      <c r="K424" s="56"/>
      <c r="R424" s="58"/>
      <c r="W424" s="56"/>
      <c r="X424" s="56"/>
      <c r="Y424" s="56"/>
      <c r="Z424" s="56"/>
      <c r="AA424" s="56"/>
      <c r="AB424" s="56"/>
      <c r="AC424" s="58"/>
    </row>
    <row r="425" spans="7:29" s="54" customFormat="1" x14ac:dyDescent="0.25">
      <c r="G425" s="56"/>
      <c r="H425" s="56"/>
      <c r="I425" s="56"/>
      <c r="J425" s="56"/>
      <c r="K425" s="56"/>
      <c r="R425" s="58"/>
      <c r="W425" s="56"/>
      <c r="X425" s="56"/>
      <c r="Y425" s="56"/>
      <c r="Z425" s="56"/>
      <c r="AA425" s="56"/>
      <c r="AB425" s="56"/>
      <c r="AC425" s="58"/>
    </row>
    <row r="426" spans="7:29" s="54" customFormat="1" x14ac:dyDescent="0.25">
      <c r="G426" s="56"/>
      <c r="H426" s="56"/>
      <c r="I426" s="56"/>
      <c r="J426" s="56"/>
      <c r="K426" s="56"/>
      <c r="R426" s="58"/>
      <c r="W426" s="56"/>
      <c r="X426" s="56"/>
      <c r="Y426" s="56"/>
      <c r="Z426" s="56"/>
      <c r="AA426" s="56"/>
      <c r="AB426" s="56"/>
      <c r="AC426" s="58"/>
    </row>
    <row r="427" spans="7:29" s="54" customFormat="1" x14ac:dyDescent="0.25">
      <c r="G427" s="56"/>
      <c r="H427" s="56"/>
      <c r="I427" s="56"/>
      <c r="J427" s="56"/>
      <c r="K427" s="56"/>
      <c r="R427" s="58"/>
      <c r="W427" s="56"/>
      <c r="X427" s="56"/>
      <c r="Y427" s="56"/>
      <c r="Z427" s="56"/>
      <c r="AA427" s="56"/>
      <c r="AB427" s="56"/>
      <c r="AC427" s="58"/>
    </row>
    <row r="428" spans="7:29" s="54" customFormat="1" x14ac:dyDescent="0.25">
      <c r="G428" s="56"/>
      <c r="H428" s="56"/>
      <c r="I428" s="56"/>
      <c r="J428" s="56"/>
      <c r="K428" s="56"/>
      <c r="R428" s="58"/>
      <c r="W428" s="56"/>
      <c r="X428" s="56"/>
      <c r="Y428" s="56"/>
      <c r="Z428" s="56"/>
      <c r="AA428" s="56"/>
      <c r="AB428" s="56"/>
      <c r="AC428" s="58"/>
    </row>
    <row r="429" spans="7:29" s="54" customFormat="1" x14ac:dyDescent="0.25">
      <c r="G429" s="56"/>
      <c r="H429" s="56"/>
      <c r="I429" s="56"/>
      <c r="J429" s="56"/>
      <c r="K429" s="56"/>
      <c r="R429" s="58"/>
      <c r="W429" s="56"/>
      <c r="X429" s="56"/>
      <c r="Y429" s="56"/>
      <c r="Z429" s="56"/>
      <c r="AA429" s="56"/>
      <c r="AB429" s="56"/>
      <c r="AC429" s="58"/>
    </row>
    <row r="430" spans="7:29" s="54" customFormat="1" x14ac:dyDescent="0.25">
      <c r="G430" s="56"/>
      <c r="H430" s="56"/>
      <c r="I430" s="56"/>
      <c r="J430" s="56"/>
      <c r="K430" s="56"/>
      <c r="R430" s="58"/>
      <c r="W430" s="56"/>
      <c r="X430" s="56"/>
      <c r="Y430" s="56"/>
      <c r="Z430" s="56"/>
      <c r="AA430" s="56"/>
      <c r="AB430" s="56"/>
      <c r="AC430" s="58"/>
    </row>
    <row r="431" spans="7:29" s="54" customFormat="1" x14ac:dyDescent="0.25">
      <c r="G431" s="56"/>
      <c r="H431" s="56"/>
      <c r="I431" s="56"/>
      <c r="J431" s="56"/>
      <c r="K431" s="56"/>
      <c r="R431" s="58"/>
      <c r="W431" s="56"/>
      <c r="X431" s="56"/>
      <c r="Y431" s="56"/>
      <c r="Z431" s="56"/>
      <c r="AA431" s="56"/>
      <c r="AB431" s="56"/>
      <c r="AC431" s="58"/>
    </row>
    <row r="432" spans="7:29" s="54" customFormat="1" x14ac:dyDescent="0.25">
      <c r="G432" s="56"/>
      <c r="H432" s="56"/>
      <c r="I432" s="56"/>
      <c r="J432" s="56"/>
      <c r="K432" s="56"/>
      <c r="R432" s="58"/>
      <c r="W432" s="56"/>
      <c r="X432" s="56"/>
      <c r="Y432" s="56"/>
      <c r="Z432" s="56"/>
      <c r="AA432" s="56"/>
      <c r="AB432" s="56"/>
      <c r="AC432" s="58"/>
    </row>
    <row r="433" spans="7:29" s="54" customFormat="1" x14ac:dyDescent="0.25">
      <c r="G433" s="56"/>
      <c r="H433" s="56"/>
      <c r="I433" s="56"/>
      <c r="J433" s="56"/>
      <c r="K433" s="56"/>
      <c r="R433" s="58"/>
      <c r="W433" s="56"/>
      <c r="X433" s="56"/>
      <c r="Y433" s="56"/>
      <c r="Z433" s="56"/>
      <c r="AA433" s="56"/>
      <c r="AB433" s="56"/>
      <c r="AC433" s="58"/>
    </row>
    <row r="434" spans="7:29" s="54" customFormat="1" x14ac:dyDescent="0.25">
      <c r="G434" s="56"/>
      <c r="H434" s="56"/>
      <c r="I434" s="56"/>
      <c r="J434" s="56"/>
      <c r="K434" s="56"/>
      <c r="R434" s="58"/>
      <c r="W434" s="56"/>
      <c r="X434" s="56"/>
      <c r="Y434" s="56"/>
      <c r="Z434" s="56"/>
      <c r="AA434" s="56"/>
      <c r="AB434" s="56"/>
      <c r="AC434" s="58"/>
    </row>
    <row r="435" spans="7:29" s="54" customFormat="1" x14ac:dyDescent="0.25">
      <c r="G435" s="56"/>
      <c r="H435" s="56"/>
      <c r="I435" s="56"/>
      <c r="J435" s="56"/>
      <c r="K435" s="56"/>
      <c r="R435" s="58"/>
      <c r="W435" s="56"/>
      <c r="X435" s="56"/>
      <c r="Y435" s="56"/>
      <c r="Z435" s="56"/>
      <c r="AA435" s="56"/>
      <c r="AB435" s="56"/>
      <c r="AC435" s="58"/>
    </row>
    <row r="436" spans="7:29" s="54" customFormat="1" x14ac:dyDescent="0.25">
      <c r="G436" s="56"/>
      <c r="H436" s="56"/>
      <c r="I436" s="56"/>
      <c r="J436" s="56"/>
      <c r="K436" s="56"/>
      <c r="R436" s="58"/>
      <c r="W436" s="56"/>
      <c r="X436" s="56"/>
      <c r="Y436" s="56"/>
      <c r="Z436" s="56"/>
      <c r="AA436" s="56"/>
      <c r="AB436" s="56"/>
      <c r="AC436" s="58"/>
    </row>
    <row r="437" spans="7:29" s="54" customFormat="1" x14ac:dyDescent="0.25">
      <c r="G437" s="56"/>
      <c r="H437" s="56"/>
      <c r="I437" s="56"/>
      <c r="J437" s="56"/>
      <c r="K437" s="56"/>
      <c r="R437" s="58"/>
      <c r="W437" s="56"/>
      <c r="X437" s="56"/>
      <c r="Y437" s="56"/>
      <c r="Z437" s="56"/>
      <c r="AA437" s="56"/>
      <c r="AB437" s="56"/>
      <c r="AC437" s="58"/>
    </row>
    <row r="438" spans="7:29" s="54" customFormat="1" x14ac:dyDescent="0.25">
      <c r="G438" s="56"/>
      <c r="H438" s="56"/>
      <c r="I438" s="56"/>
      <c r="J438" s="56"/>
      <c r="K438" s="56"/>
      <c r="R438" s="58"/>
      <c r="W438" s="56"/>
      <c r="X438" s="56"/>
      <c r="Y438" s="56"/>
      <c r="Z438" s="56"/>
      <c r="AA438" s="56"/>
      <c r="AB438" s="56"/>
      <c r="AC438" s="58"/>
    </row>
    <row r="439" spans="7:29" s="54" customFormat="1" x14ac:dyDescent="0.25">
      <c r="G439" s="56"/>
      <c r="H439" s="56"/>
      <c r="I439" s="56"/>
      <c r="J439" s="56"/>
      <c r="K439" s="56"/>
      <c r="R439" s="58"/>
      <c r="W439" s="56"/>
      <c r="X439" s="56"/>
      <c r="Y439" s="56"/>
      <c r="Z439" s="56"/>
      <c r="AA439" s="56"/>
      <c r="AB439" s="56"/>
      <c r="AC439" s="58"/>
    </row>
    <row r="440" spans="7:29" s="54" customFormat="1" x14ac:dyDescent="0.25">
      <c r="G440" s="56"/>
      <c r="H440" s="56"/>
      <c r="I440" s="56"/>
      <c r="J440" s="56"/>
      <c r="K440" s="56"/>
      <c r="R440" s="58"/>
      <c r="W440" s="56"/>
      <c r="X440" s="56"/>
      <c r="Y440" s="56"/>
      <c r="Z440" s="56"/>
      <c r="AA440" s="56"/>
      <c r="AB440" s="56"/>
      <c r="AC440" s="58"/>
    </row>
    <row r="441" spans="7:29" s="54" customFormat="1" x14ac:dyDescent="0.25">
      <c r="G441" s="56"/>
      <c r="H441" s="56"/>
      <c r="I441" s="56"/>
      <c r="J441" s="56"/>
      <c r="K441" s="56"/>
      <c r="R441" s="58"/>
      <c r="W441" s="56"/>
      <c r="X441" s="56"/>
      <c r="Y441" s="56"/>
      <c r="Z441" s="56"/>
      <c r="AA441" s="56"/>
      <c r="AB441" s="56"/>
      <c r="AC441" s="58"/>
    </row>
    <row r="442" spans="7:29" s="54" customFormat="1" x14ac:dyDescent="0.25">
      <c r="G442" s="56"/>
      <c r="H442" s="56"/>
      <c r="I442" s="56"/>
      <c r="J442" s="56"/>
      <c r="K442" s="56"/>
      <c r="R442" s="58"/>
      <c r="W442" s="56"/>
      <c r="X442" s="56"/>
      <c r="Y442" s="56"/>
      <c r="Z442" s="56"/>
      <c r="AA442" s="56"/>
      <c r="AB442" s="56"/>
      <c r="AC442" s="58"/>
    </row>
    <row r="443" spans="7:29" s="54" customFormat="1" x14ac:dyDescent="0.25">
      <c r="G443" s="56"/>
      <c r="H443" s="56"/>
      <c r="I443" s="56"/>
      <c r="J443" s="56"/>
      <c r="K443" s="56"/>
      <c r="R443" s="58"/>
      <c r="W443" s="56"/>
      <c r="X443" s="56"/>
      <c r="Y443" s="56"/>
      <c r="Z443" s="56"/>
      <c r="AA443" s="56"/>
      <c r="AB443" s="56"/>
      <c r="AC443" s="58"/>
    </row>
    <row r="444" spans="7:29" s="54" customFormat="1" x14ac:dyDescent="0.25">
      <c r="G444" s="56"/>
      <c r="H444" s="56"/>
      <c r="I444" s="56"/>
      <c r="J444" s="56"/>
      <c r="K444" s="56"/>
      <c r="R444" s="58"/>
      <c r="W444" s="56"/>
      <c r="X444" s="56"/>
      <c r="Y444" s="56"/>
      <c r="Z444" s="56"/>
      <c r="AA444" s="56"/>
      <c r="AB444" s="56"/>
      <c r="AC444" s="58"/>
    </row>
    <row r="445" spans="7:29" s="54" customFormat="1" x14ac:dyDescent="0.25">
      <c r="G445" s="56"/>
      <c r="H445" s="56"/>
      <c r="I445" s="56"/>
      <c r="J445" s="56"/>
      <c r="K445" s="56"/>
      <c r="R445" s="58"/>
      <c r="W445" s="56"/>
      <c r="X445" s="56"/>
      <c r="Y445" s="56"/>
      <c r="Z445" s="56"/>
      <c r="AA445" s="56"/>
      <c r="AB445" s="56"/>
      <c r="AC445" s="58"/>
    </row>
    <row r="446" spans="7:29" s="54" customFormat="1" x14ac:dyDescent="0.25">
      <c r="G446" s="56"/>
      <c r="H446" s="56"/>
      <c r="I446" s="56"/>
      <c r="J446" s="56"/>
      <c r="K446" s="56"/>
      <c r="R446" s="58"/>
      <c r="W446" s="56"/>
      <c r="X446" s="56"/>
      <c r="Y446" s="56"/>
      <c r="Z446" s="56"/>
      <c r="AA446" s="56"/>
      <c r="AB446" s="56"/>
      <c r="AC446" s="58"/>
    </row>
    <row r="447" spans="7:29" s="54" customFormat="1" x14ac:dyDescent="0.25">
      <c r="G447" s="56"/>
      <c r="H447" s="56"/>
      <c r="I447" s="56"/>
      <c r="J447" s="56"/>
      <c r="K447" s="56"/>
      <c r="R447" s="58"/>
      <c r="W447" s="56"/>
      <c r="X447" s="56"/>
      <c r="Y447" s="56"/>
      <c r="Z447" s="56"/>
      <c r="AA447" s="56"/>
      <c r="AB447" s="56"/>
      <c r="AC447" s="58"/>
    </row>
    <row r="448" spans="7:29" s="54" customFormat="1" x14ac:dyDescent="0.25">
      <c r="G448" s="56"/>
      <c r="H448" s="56"/>
      <c r="I448" s="56"/>
      <c r="J448" s="56"/>
      <c r="K448" s="56"/>
      <c r="R448" s="58"/>
      <c r="W448" s="56"/>
      <c r="X448" s="56"/>
      <c r="Y448" s="56"/>
      <c r="Z448" s="56"/>
      <c r="AA448" s="56"/>
      <c r="AB448" s="56"/>
      <c r="AC448" s="58"/>
    </row>
    <row r="449" spans="7:29" s="54" customFormat="1" x14ac:dyDescent="0.25">
      <c r="G449" s="56"/>
      <c r="H449" s="56"/>
      <c r="I449" s="56"/>
      <c r="J449" s="56"/>
      <c r="K449" s="56"/>
      <c r="R449" s="58"/>
      <c r="W449" s="56"/>
      <c r="X449" s="56"/>
      <c r="Y449" s="56"/>
      <c r="Z449" s="56"/>
      <c r="AA449" s="56"/>
      <c r="AB449" s="56"/>
      <c r="AC449" s="58"/>
    </row>
    <row r="450" spans="7:29" s="54" customFormat="1" x14ac:dyDescent="0.25">
      <c r="G450" s="56"/>
      <c r="H450" s="56"/>
      <c r="I450" s="56"/>
      <c r="J450" s="56"/>
      <c r="K450" s="56"/>
      <c r="R450" s="58"/>
      <c r="W450" s="56"/>
      <c r="X450" s="56"/>
      <c r="Y450" s="56"/>
      <c r="Z450" s="56"/>
      <c r="AA450" s="56"/>
      <c r="AB450" s="56"/>
      <c r="AC450" s="58"/>
    </row>
    <row r="451" spans="7:29" s="54" customFormat="1" x14ac:dyDescent="0.25">
      <c r="G451" s="56"/>
      <c r="H451" s="56"/>
      <c r="I451" s="56"/>
      <c r="J451" s="56"/>
      <c r="K451" s="56"/>
      <c r="R451" s="58"/>
      <c r="W451" s="56"/>
      <c r="X451" s="56"/>
      <c r="Y451" s="56"/>
      <c r="Z451" s="56"/>
      <c r="AA451" s="56"/>
      <c r="AB451" s="56"/>
      <c r="AC451" s="58"/>
    </row>
    <row r="452" spans="7:29" s="54" customFormat="1" x14ac:dyDescent="0.25">
      <c r="G452" s="56"/>
      <c r="H452" s="56"/>
      <c r="I452" s="56"/>
      <c r="J452" s="56"/>
      <c r="K452" s="56"/>
      <c r="R452" s="58"/>
      <c r="W452" s="56"/>
      <c r="X452" s="56"/>
      <c r="Y452" s="56"/>
      <c r="Z452" s="56"/>
      <c r="AA452" s="56"/>
      <c r="AB452" s="56"/>
      <c r="AC452" s="58"/>
    </row>
    <row r="453" spans="7:29" s="54" customFormat="1" x14ac:dyDescent="0.25">
      <c r="G453" s="56"/>
      <c r="H453" s="56"/>
      <c r="I453" s="56"/>
      <c r="J453" s="56"/>
      <c r="K453" s="56"/>
      <c r="R453" s="58"/>
      <c r="W453" s="56"/>
      <c r="X453" s="56"/>
      <c r="Y453" s="56"/>
      <c r="Z453" s="56"/>
      <c r="AA453" s="56"/>
      <c r="AB453" s="56"/>
      <c r="AC453" s="58"/>
    </row>
    <row r="454" spans="7:29" s="54" customFormat="1" x14ac:dyDescent="0.25">
      <c r="G454" s="56"/>
      <c r="H454" s="56"/>
      <c r="I454" s="56"/>
      <c r="J454" s="56"/>
      <c r="K454" s="56"/>
      <c r="R454" s="58"/>
      <c r="W454" s="56"/>
      <c r="X454" s="56"/>
      <c r="Y454" s="56"/>
      <c r="Z454" s="56"/>
      <c r="AA454" s="56"/>
      <c r="AB454" s="56"/>
      <c r="AC454" s="58"/>
    </row>
    <row r="455" spans="7:29" s="54" customFormat="1" x14ac:dyDescent="0.25">
      <c r="G455" s="56"/>
      <c r="H455" s="56"/>
      <c r="I455" s="56"/>
      <c r="J455" s="56"/>
      <c r="K455" s="56"/>
      <c r="R455" s="58"/>
      <c r="W455" s="56"/>
      <c r="X455" s="56"/>
      <c r="Y455" s="56"/>
      <c r="Z455" s="56"/>
      <c r="AA455" s="56"/>
      <c r="AB455" s="56"/>
      <c r="AC455" s="58"/>
    </row>
    <row r="456" spans="7:29" s="54" customFormat="1" x14ac:dyDescent="0.25">
      <c r="G456" s="56"/>
      <c r="H456" s="56"/>
      <c r="I456" s="56"/>
      <c r="J456" s="56"/>
      <c r="K456" s="56"/>
      <c r="R456" s="58"/>
      <c r="W456" s="56"/>
      <c r="X456" s="56"/>
      <c r="Y456" s="56"/>
      <c r="Z456" s="56"/>
      <c r="AA456" s="56"/>
      <c r="AB456" s="56"/>
      <c r="AC456" s="58"/>
    </row>
    <row r="457" spans="7:29" s="54" customFormat="1" x14ac:dyDescent="0.25">
      <c r="G457" s="56"/>
      <c r="H457" s="56"/>
      <c r="I457" s="56"/>
      <c r="J457" s="56"/>
      <c r="K457" s="56"/>
      <c r="R457" s="58"/>
      <c r="W457" s="56"/>
      <c r="X457" s="56"/>
      <c r="Y457" s="56"/>
      <c r="Z457" s="56"/>
      <c r="AA457" s="56"/>
      <c r="AB457" s="56"/>
      <c r="AC457" s="58"/>
    </row>
    <row r="458" spans="7:29" s="54" customFormat="1" x14ac:dyDescent="0.25">
      <c r="G458" s="56"/>
      <c r="H458" s="56"/>
      <c r="I458" s="56"/>
      <c r="J458" s="56"/>
      <c r="K458" s="56"/>
      <c r="R458" s="58"/>
      <c r="W458" s="56"/>
      <c r="X458" s="56"/>
      <c r="Y458" s="56"/>
      <c r="Z458" s="56"/>
      <c r="AA458" s="56"/>
      <c r="AB458" s="56"/>
      <c r="AC458" s="58"/>
    </row>
    <row r="459" spans="7:29" s="54" customFormat="1" x14ac:dyDescent="0.25">
      <c r="G459" s="56"/>
      <c r="H459" s="56"/>
      <c r="I459" s="56"/>
      <c r="J459" s="56"/>
      <c r="K459" s="56"/>
      <c r="R459" s="58"/>
      <c r="W459" s="56"/>
      <c r="X459" s="56"/>
      <c r="Y459" s="56"/>
      <c r="Z459" s="56"/>
      <c r="AA459" s="56"/>
      <c r="AB459" s="56"/>
      <c r="AC459" s="58"/>
    </row>
    <row r="460" spans="7:29" s="54" customFormat="1" x14ac:dyDescent="0.25">
      <c r="G460" s="56"/>
      <c r="H460" s="56"/>
      <c r="I460" s="56"/>
      <c r="J460" s="56"/>
      <c r="K460" s="56"/>
      <c r="R460" s="58"/>
      <c r="W460" s="56"/>
      <c r="X460" s="56"/>
      <c r="Y460" s="56"/>
      <c r="Z460" s="56"/>
      <c r="AA460" s="56"/>
      <c r="AB460" s="56"/>
      <c r="AC460" s="58"/>
    </row>
    <row r="461" spans="7:29" s="54" customFormat="1" x14ac:dyDescent="0.25">
      <c r="G461" s="56"/>
      <c r="H461" s="56"/>
      <c r="I461" s="56"/>
      <c r="J461" s="56"/>
      <c r="K461" s="56"/>
      <c r="R461" s="58"/>
      <c r="W461" s="56"/>
      <c r="X461" s="56"/>
      <c r="Y461" s="56"/>
      <c r="Z461" s="56"/>
      <c r="AA461" s="56"/>
      <c r="AB461" s="56"/>
      <c r="AC461" s="58"/>
    </row>
    <row r="462" spans="7:29" s="54" customFormat="1" x14ac:dyDescent="0.25">
      <c r="G462" s="56"/>
      <c r="H462" s="56"/>
      <c r="I462" s="56"/>
      <c r="J462" s="56"/>
      <c r="K462" s="56"/>
      <c r="R462" s="58"/>
      <c r="W462" s="56"/>
      <c r="X462" s="56"/>
      <c r="Y462" s="56"/>
      <c r="Z462" s="56"/>
      <c r="AA462" s="56"/>
      <c r="AB462" s="56"/>
      <c r="AC462" s="58"/>
    </row>
    <row r="463" spans="7:29" s="54" customFormat="1" x14ac:dyDescent="0.25">
      <c r="G463" s="56"/>
      <c r="H463" s="56"/>
      <c r="I463" s="56"/>
      <c r="J463" s="56"/>
      <c r="K463" s="56"/>
      <c r="R463" s="58"/>
      <c r="W463" s="56"/>
      <c r="X463" s="56"/>
      <c r="Y463" s="56"/>
      <c r="Z463" s="56"/>
      <c r="AA463" s="56"/>
      <c r="AB463" s="56"/>
      <c r="AC463" s="58"/>
    </row>
    <row r="464" spans="7:29" s="54" customFormat="1" x14ac:dyDescent="0.25">
      <c r="G464" s="56"/>
      <c r="H464" s="56"/>
      <c r="I464" s="56"/>
      <c r="J464" s="56"/>
      <c r="K464" s="56"/>
      <c r="R464" s="58"/>
      <c r="W464" s="56"/>
      <c r="X464" s="56"/>
      <c r="Y464" s="56"/>
      <c r="Z464" s="56"/>
      <c r="AA464" s="56"/>
      <c r="AB464" s="56"/>
      <c r="AC464" s="58"/>
    </row>
    <row r="465" spans="7:29" s="54" customFormat="1" x14ac:dyDescent="0.25">
      <c r="G465" s="56"/>
      <c r="H465" s="56"/>
      <c r="I465" s="56"/>
      <c r="J465" s="56"/>
      <c r="K465" s="56"/>
      <c r="R465" s="58"/>
      <c r="W465" s="56"/>
      <c r="X465" s="56"/>
      <c r="Y465" s="56"/>
      <c r="Z465" s="56"/>
      <c r="AA465" s="56"/>
      <c r="AB465" s="56"/>
      <c r="AC465" s="58"/>
    </row>
    <row r="466" spans="7:29" s="54" customFormat="1" x14ac:dyDescent="0.25">
      <c r="G466" s="56"/>
      <c r="H466" s="56"/>
      <c r="I466" s="56"/>
      <c r="J466" s="56"/>
      <c r="K466" s="56"/>
      <c r="R466" s="58"/>
      <c r="W466" s="56"/>
      <c r="X466" s="56"/>
      <c r="Y466" s="56"/>
      <c r="Z466" s="56"/>
      <c r="AA466" s="56"/>
      <c r="AB466" s="56"/>
      <c r="AC466" s="58"/>
    </row>
    <row r="467" spans="7:29" s="54" customFormat="1" x14ac:dyDescent="0.25">
      <c r="G467" s="56"/>
      <c r="H467" s="56"/>
      <c r="I467" s="56"/>
      <c r="J467" s="56"/>
      <c r="K467" s="56"/>
      <c r="R467" s="58"/>
      <c r="W467" s="56"/>
      <c r="X467" s="56"/>
      <c r="Y467" s="56"/>
      <c r="Z467" s="56"/>
      <c r="AA467" s="56"/>
      <c r="AB467" s="56"/>
      <c r="AC467" s="58"/>
    </row>
    <row r="468" spans="7:29" s="54" customFormat="1" x14ac:dyDescent="0.25">
      <c r="G468" s="56"/>
      <c r="H468" s="56"/>
      <c r="I468" s="56"/>
      <c r="J468" s="56"/>
      <c r="K468" s="56"/>
      <c r="R468" s="58"/>
      <c r="W468" s="56"/>
      <c r="X468" s="56"/>
      <c r="Y468" s="56"/>
      <c r="Z468" s="56"/>
      <c r="AA468" s="56"/>
      <c r="AB468" s="56"/>
      <c r="AC468" s="58"/>
    </row>
    <row r="469" spans="7:29" s="54" customFormat="1" x14ac:dyDescent="0.25">
      <c r="G469" s="56"/>
      <c r="H469" s="56"/>
      <c r="I469" s="56"/>
      <c r="J469" s="56"/>
      <c r="K469" s="56"/>
      <c r="R469" s="58"/>
      <c r="W469" s="56"/>
      <c r="X469" s="56"/>
      <c r="Y469" s="56"/>
      <c r="Z469" s="56"/>
      <c r="AA469" s="56"/>
      <c r="AB469" s="56"/>
      <c r="AC469" s="58"/>
    </row>
    <row r="470" spans="7:29" s="54" customFormat="1" x14ac:dyDescent="0.25">
      <c r="G470" s="56"/>
      <c r="H470" s="56"/>
      <c r="I470" s="56"/>
      <c r="J470" s="56"/>
      <c r="K470" s="56"/>
      <c r="R470" s="58"/>
      <c r="W470" s="56"/>
      <c r="X470" s="56"/>
      <c r="Y470" s="56"/>
      <c r="Z470" s="56"/>
      <c r="AA470" s="56"/>
      <c r="AB470" s="56"/>
      <c r="AC470" s="58"/>
    </row>
    <row r="471" spans="7:29" s="54" customFormat="1" x14ac:dyDescent="0.25">
      <c r="G471" s="56"/>
      <c r="H471" s="56"/>
      <c r="I471" s="56"/>
      <c r="J471" s="56"/>
      <c r="K471" s="56"/>
      <c r="R471" s="58"/>
      <c r="W471" s="56"/>
      <c r="X471" s="56"/>
      <c r="Y471" s="56"/>
      <c r="Z471" s="56"/>
      <c r="AA471" s="56"/>
      <c r="AB471" s="56"/>
      <c r="AC471" s="58"/>
    </row>
    <row r="472" spans="7:29" s="54" customFormat="1" x14ac:dyDescent="0.25">
      <c r="G472" s="56"/>
      <c r="H472" s="56"/>
      <c r="I472" s="56"/>
      <c r="J472" s="56"/>
      <c r="K472" s="56"/>
      <c r="R472" s="58"/>
      <c r="W472" s="56"/>
      <c r="X472" s="56"/>
      <c r="Y472" s="56"/>
      <c r="Z472" s="56"/>
      <c r="AA472" s="56"/>
      <c r="AB472" s="56"/>
      <c r="AC472" s="58"/>
    </row>
    <row r="473" spans="7:29" s="54" customFormat="1" x14ac:dyDescent="0.25">
      <c r="G473" s="56"/>
      <c r="H473" s="56"/>
      <c r="I473" s="56"/>
      <c r="J473" s="56"/>
      <c r="K473" s="56"/>
      <c r="R473" s="58"/>
      <c r="W473" s="56"/>
      <c r="X473" s="56"/>
      <c r="Y473" s="56"/>
      <c r="Z473" s="56"/>
      <c r="AA473" s="56"/>
      <c r="AB473" s="56"/>
      <c r="AC473" s="58"/>
    </row>
    <row r="474" spans="7:29" s="54" customFormat="1" x14ac:dyDescent="0.25">
      <c r="G474" s="56"/>
      <c r="H474" s="56"/>
      <c r="I474" s="56"/>
      <c r="J474" s="56"/>
      <c r="K474" s="56"/>
      <c r="R474" s="58"/>
      <c r="W474" s="56"/>
      <c r="X474" s="56"/>
      <c r="Y474" s="56"/>
      <c r="Z474" s="56"/>
      <c r="AA474" s="56"/>
      <c r="AB474" s="56"/>
      <c r="AC474" s="58"/>
    </row>
    <row r="475" spans="7:29" s="54" customFormat="1" x14ac:dyDescent="0.25">
      <c r="G475" s="56"/>
      <c r="H475" s="56"/>
      <c r="I475" s="56"/>
      <c r="J475" s="56"/>
      <c r="K475" s="56"/>
      <c r="R475" s="58"/>
      <c r="W475" s="56"/>
      <c r="X475" s="56"/>
      <c r="Y475" s="56"/>
      <c r="Z475" s="56"/>
      <c r="AA475" s="56"/>
      <c r="AB475" s="56"/>
      <c r="AC475" s="58"/>
    </row>
    <row r="476" spans="7:29" s="54" customFormat="1" x14ac:dyDescent="0.25">
      <c r="G476" s="56"/>
      <c r="H476" s="56"/>
      <c r="I476" s="56"/>
      <c r="J476" s="56"/>
      <c r="K476" s="56"/>
      <c r="R476" s="58"/>
      <c r="W476" s="56"/>
      <c r="X476" s="56"/>
      <c r="Y476" s="56"/>
      <c r="Z476" s="56"/>
      <c r="AA476" s="56"/>
      <c r="AB476" s="56"/>
      <c r="AC476" s="58"/>
    </row>
    <row r="477" spans="7:29" s="54" customFormat="1" x14ac:dyDescent="0.25">
      <c r="G477" s="56"/>
      <c r="H477" s="56"/>
      <c r="I477" s="56"/>
      <c r="J477" s="56"/>
      <c r="K477" s="56"/>
      <c r="R477" s="58"/>
      <c r="W477" s="56"/>
      <c r="X477" s="56"/>
      <c r="Y477" s="56"/>
      <c r="Z477" s="56"/>
      <c r="AA477" s="56"/>
      <c r="AB477" s="56"/>
      <c r="AC477" s="58"/>
    </row>
    <row r="478" spans="7:29" s="54" customFormat="1" x14ac:dyDescent="0.25">
      <c r="G478" s="56"/>
      <c r="H478" s="56"/>
      <c r="I478" s="56"/>
      <c r="J478" s="56"/>
      <c r="K478" s="56"/>
      <c r="R478" s="58"/>
      <c r="W478" s="56"/>
      <c r="X478" s="56"/>
      <c r="Y478" s="56"/>
      <c r="Z478" s="56"/>
      <c r="AA478" s="56"/>
      <c r="AB478" s="56"/>
      <c r="AC478" s="58"/>
    </row>
    <row r="479" spans="7:29" s="54" customFormat="1" x14ac:dyDescent="0.25">
      <c r="G479" s="56"/>
      <c r="H479" s="56"/>
      <c r="I479" s="56"/>
      <c r="J479" s="56"/>
      <c r="K479" s="56"/>
      <c r="R479" s="58"/>
      <c r="W479" s="56"/>
      <c r="X479" s="56"/>
      <c r="Y479" s="56"/>
      <c r="Z479" s="56"/>
      <c r="AA479" s="56"/>
      <c r="AB479" s="56"/>
      <c r="AC479" s="58"/>
    </row>
    <row r="480" spans="7:29" s="54" customFormat="1" x14ac:dyDescent="0.25">
      <c r="G480" s="56"/>
      <c r="H480" s="56"/>
      <c r="I480" s="56"/>
      <c r="J480" s="56"/>
      <c r="K480" s="56"/>
      <c r="R480" s="58"/>
      <c r="W480" s="56"/>
      <c r="X480" s="56"/>
      <c r="Y480" s="56"/>
      <c r="Z480" s="56"/>
      <c r="AA480" s="56"/>
      <c r="AB480" s="56"/>
      <c r="AC480" s="58"/>
    </row>
    <row r="481" spans="7:29" s="54" customFormat="1" x14ac:dyDescent="0.25">
      <c r="G481" s="56"/>
      <c r="H481" s="56"/>
      <c r="I481" s="56"/>
      <c r="J481" s="56"/>
      <c r="K481" s="56"/>
      <c r="R481" s="58"/>
      <c r="W481" s="56"/>
      <c r="X481" s="56"/>
      <c r="Y481" s="56"/>
      <c r="Z481" s="56"/>
      <c r="AA481" s="56"/>
      <c r="AB481" s="56"/>
      <c r="AC481" s="58"/>
    </row>
    <row r="482" spans="7:29" s="54" customFormat="1" x14ac:dyDescent="0.25">
      <c r="G482" s="56"/>
      <c r="H482" s="56"/>
      <c r="I482" s="56"/>
      <c r="J482" s="56"/>
      <c r="K482" s="56"/>
      <c r="R482" s="58"/>
      <c r="W482" s="56"/>
      <c r="X482" s="56"/>
      <c r="Y482" s="56"/>
      <c r="Z482" s="56"/>
      <c r="AA482" s="56"/>
      <c r="AB482" s="56"/>
      <c r="AC482" s="58"/>
    </row>
    <row r="483" spans="7:29" s="54" customFormat="1" x14ac:dyDescent="0.25">
      <c r="G483" s="56"/>
      <c r="H483" s="56"/>
      <c r="I483" s="56"/>
      <c r="J483" s="56"/>
      <c r="K483" s="56"/>
      <c r="R483" s="58"/>
      <c r="W483" s="56"/>
      <c r="X483" s="56"/>
      <c r="Y483" s="56"/>
      <c r="Z483" s="56"/>
      <c r="AA483" s="56"/>
      <c r="AB483" s="56"/>
      <c r="AC483" s="58"/>
    </row>
    <row r="484" spans="7:29" s="54" customFormat="1" x14ac:dyDescent="0.25">
      <c r="G484" s="56"/>
      <c r="H484" s="56"/>
      <c r="I484" s="56"/>
      <c r="J484" s="56"/>
      <c r="K484" s="56"/>
      <c r="R484" s="58"/>
      <c r="W484" s="56"/>
      <c r="X484" s="56"/>
      <c r="Y484" s="56"/>
      <c r="Z484" s="56"/>
      <c r="AA484" s="56"/>
      <c r="AB484" s="56"/>
      <c r="AC484" s="58"/>
    </row>
    <row r="485" spans="7:29" s="54" customFormat="1" x14ac:dyDescent="0.25">
      <c r="G485" s="56"/>
      <c r="H485" s="56"/>
      <c r="I485" s="56"/>
      <c r="J485" s="56"/>
      <c r="K485" s="56"/>
      <c r="R485" s="58"/>
      <c r="W485" s="56"/>
      <c r="X485" s="56"/>
      <c r="Y485" s="56"/>
      <c r="Z485" s="56"/>
      <c r="AA485" s="56"/>
      <c r="AB485" s="56"/>
      <c r="AC485" s="58"/>
    </row>
    <row r="486" spans="7:29" s="54" customFormat="1" x14ac:dyDescent="0.25">
      <c r="G486" s="56"/>
      <c r="H486" s="56"/>
      <c r="I486" s="56"/>
      <c r="J486" s="56"/>
      <c r="K486" s="56"/>
      <c r="R486" s="58"/>
      <c r="W486" s="56"/>
      <c r="X486" s="56"/>
      <c r="Y486" s="56"/>
      <c r="Z486" s="56"/>
      <c r="AA486" s="56"/>
      <c r="AB486" s="56"/>
      <c r="AC486" s="58"/>
    </row>
    <row r="487" spans="7:29" s="54" customFormat="1" x14ac:dyDescent="0.25">
      <c r="G487" s="56"/>
      <c r="H487" s="56"/>
      <c r="I487" s="56"/>
      <c r="J487" s="56"/>
      <c r="K487" s="56"/>
      <c r="R487" s="58"/>
      <c r="W487" s="56"/>
      <c r="X487" s="56"/>
      <c r="Y487" s="56"/>
      <c r="Z487" s="56"/>
      <c r="AA487" s="56"/>
      <c r="AB487" s="56"/>
      <c r="AC487" s="58"/>
    </row>
    <row r="488" spans="7:29" s="54" customFormat="1" x14ac:dyDescent="0.25">
      <c r="G488" s="56"/>
      <c r="H488" s="56"/>
      <c r="I488" s="56"/>
      <c r="J488" s="56"/>
      <c r="K488" s="56"/>
      <c r="R488" s="58"/>
      <c r="W488" s="56"/>
      <c r="X488" s="56"/>
      <c r="Y488" s="56"/>
      <c r="Z488" s="56"/>
      <c r="AA488" s="56"/>
      <c r="AB488" s="56"/>
      <c r="AC488" s="58"/>
    </row>
    <row r="489" spans="7:29" s="54" customFormat="1" x14ac:dyDescent="0.25">
      <c r="G489" s="56"/>
      <c r="H489" s="56"/>
      <c r="I489" s="56"/>
      <c r="J489" s="56"/>
      <c r="K489" s="56"/>
      <c r="R489" s="58"/>
      <c r="W489" s="56"/>
      <c r="X489" s="56"/>
      <c r="Y489" s="56"/>
      <c r="Z489" s="56"/>
      <c r="AA489" s="56"/>
      <c r="AB489" s="56"/>
      <c r="AC489" s="58"/>
    </row>
    <row r="490" spans="7:29" s="54" customFormat="1" x14ac:dyDescent="0.25">
      <c r="G490" s="56"/>
      <c r="H490" s="56"/>
      <c r="I490" s="56"/>
      <c r="J490" s="56"/>
      <c r="K490" s="56"/>
      <c r="R490" s="58"/>
      <c r="W490" s="56"/>
      <c r="X490" s="56"/>
      <c r="Y490" s="56"/>
      <c r="Z490" s="56"/>
      <c r="AA490" s="56"/>
      <c r="AB490" s="56"/>
      <c r="AC490" s="58"/>
    </row>
    <row r="491" spans="7:29" s="54" customFormat="1" x14ac:dyDescent="0.25">
      <c r="G491" s="56"/>
      <c r="H491" s="56"/>
      <c r="I491" s="56"/>
      <c r="J491" s="56"/>
      <c r="K491" s="56"/>
      <c r="R491" s="58"/>
      <c r="W491" s="56"/>
      <c r="X491" s="56"/>
      <c r="Y491" s="56"/>
      <c r="Z491" s="56"/>
      <c r="AA491" s="56"/>
      <c r="AB491" s="56"/>
      <c r="AC491" s="58"/>
    </row>
    <row r="492" spans="7:29" s="54" customFormat="1" x14ac:dyDescent="0.25">
      <c r="G492" s="56"/>
      <c r="H492" s="56"/>
      <c r="I492" s="56"/>
      <c r="J492" s="56"/>
      <c r="K492" s="56"/>
      <c r="R492" s="58"/>
      <c r="W492" s="56"/>
      <c r="X492" s="56"/>
      <c r="Y492" s="56"/>
      <c r="Z492" s="56"/>
      <c r="AA492" s="56"/>
      <c r="AB492" s="56"/>
      <c r="AC492" s="58"/>
    </row>
    <row r="493" spans="7:29" s="54" customFormat="1" x14ac:dyDescent="0.25">
      <c r="G493" s="56"/>
      <c r="H493" s="56"/>
      <c r="I493" s="56"/>
      <c r="J493" s="56"/>
      <c r="K493" s="56"/>
      <c r="R493" s="58"/>
      <c r="W493" s="56"/>
      <c r="X493" s="56"/>
      <c r="Y493" s="56"/>
      <c r="Z493" s="56"/>
      <c r="AA493" s="56"/>
      <c r="AB493" s="56"/>
      <c r="AC493" s="58"/>
    </row>
    <row r="494" spans="7:29" s="54" customFormat="1" x14ac:dyDescent="0.25">
      <c r="G494" s="56"/>
      <c r="H494" s="56"/>
      <c r="I494" s="56"/>
      <c r="J494" s="56"/>
      <c r="K494" s="56"/>
      <c r="R494" s="58"/>
      <c r="W494" s="56"/>
      <c r="X494" s="56"/>
      <c r="Y494" s="56"/>
      <c r="Z494" s="56"/>
      <c r="AA494" s="56"/>
      <c r="AB494" s="56"/>
      <c r="AC494" s="58"/>
    </row>
    <row r="495" spans="7:29" s="54" customFormat="1" x14ac:dyDescent="0.25">
      <c r="G495" s="56"/>
      <c r="H495" s="56"/>
      <c r="I495" s="56"/>
      <c r="J495" s="56"/>
      <c r="K495" s="56"/>
      <c r="R495" s="58"/>
      <c r="W495" s="56"/>
      <c r="X495" s="56"/>
      <c r="Y495" s="56"/>
      <c r="Z495" s="56"/>
      <c r="AA495" s="56"/>
      <c r="AB495" s="56"/>
      <c r="AC495" s="58"/>
    </row>
    <row r="496" spans="7:29" s="54" customFormat="1" x14ac:dyDescent="0.25">
      <c r="G496" s="56"/>
      <c r="H496" s="56"/>
      <c r="I496" s="56"/>
      <c r="J496" s="56"/>
      <c r="K496" s="56"/>
      <c r="R496" s="58"/>
      <c r="W496" s="56"/>
      <c r="X496" s="56"/>
      <c r="Y496" s="56"/>
      <c r="Z496" s="56"/>
      <c r="AA496" s="56"/>
      <c r="AB496" s="56"/>
      <c r="AC496" s="58"/>
    </row>
    <row r="497" spans="7:29" s="54" customFormat="1" x14ac:dyDescent="0.25">
      <c r="G497" s="56"/>
      <c r="H497" s="56"/>
      <c r="I497" s="56"/>
      <c r="J497" s="56"/>
      <c r="K497" s="56"/>
      <c r="R497" s="58"/>
      <c r="W497" s="56"/>
      <c r="X497" s="56"/>
      <c r="Y497" s="56"/>
      <c r="Z497" s="56"/>
      <c r="AA497" s="56"/>
      <c r="AB497" s="56"/>
      <c r="AC497" s="58"/>
    </row>
    <row r="498" spans="7:29" s="54" customFormat="1" x14ac:dyDescent="0.25">
      <c r="G498" s="56"/>
      <c r="H498" s="56"/>
      <c r="I498" s="56"/>
      <c r="J498" s="56"/>
      <c r="K498" s="56"/>
      <c r="R498" s="58"/>
      <c r="W498" s="56"/>
      <c r="X498" s="56"/>
      <c r="Y498" s="56"/>
      <c r="Z498" s="56"/>
      <c r="AA498" s="56"/>
      <c r="AB498" s="56"/>
      <c r="AC498" s="58"/>
    </row>
    <row r="499" spans="7:29" s="54" customFormat="1" x14ac:dyDescent="0.25">
      <c r="G499" s="56"/>
      <c r="H499" s="56"/>
      <c r="I499" s="56"/>
      <c r="J499" s="56"/>
      <c r="K499" s="56"/>
      <c r="R499" s="58"/>
      <c r="W499" s="56"/>
      <c r="X499" s="56"/>
      <c r="Y499" s="56"/>
      <c r="Z499" s="56"/>
      <c r="AA499" s="56"/>
      <c r="AB499" s="56"/>
      <c r="AC499" s="58"/>
    </row>
    <row r="500" spans="7:29" s="54" customFormat="1" x14ac:dyDescent="0.25">
      <c r="G500" s="56"/>
      <c r="H500" s="56"/>
      <c r="I500" s="56"/>
      <c r="J500" s="56"/>
      <c r="K500" s="56"/>
      <c r="R500" s="58"/>
      <c r="W500" s="56"/>
      <c r="X500" s="56"/>
      <c r="Y500" s="56"/>
      <c r="Z500" s="56"/>
      <c r="AA500" s="56"/>
      <c r="AB500" s="56"/>
      <c r="AC500" s="58"/>
    </row>
    <row r="501" spans="7:29" s="54" customFormat="1" x14ac:dyDescent="0.25">
      <c r="G501" s="56"/>
      <c r="H501" s="56"/>
      <c r="I501" s="56"/>
      <c r="J501" s="56"/>
      <c r="K501" s="56"/>
      <c r="R501" s="58"/>
      <c r="W501" s="56"/>
      <c r="X501" s="56"/>
      <c r="Y501" s="56"/>
      <c r="Z501" s="56"/>
      <c r="AA501" s="56"/>
      <c r="AB501" s="56"/>
      <c r="AC501" s="58"/>
    </row>
    <row r="502" spans="7:29" s="54" customFormat="1" x14ac:dyDescent="0.25">
      <c r="G502" s="56"/>
      <c r="H502" s="56"/>
      <c r="I502" s="56"/>
      <c r="J502" s="56"/>
      <c r="K502" s="56"/>
      <c r="R502" s="58"/>
      <c r="W502" s="56"/>
      <c r="X502" s="56"/>
      <c r="Y502" s="56"/>
      <c r="Z502" s="56"/>
      <c r="AA502" s="56"/>
      <c r="AB502" s="56"/>
      <c r="AC502" s="58"/>
    </row>
    <row r="503" spans="7:29" s="54" customFormat="1" x14ac:dyDescent="0.25">
      <c r="G503" s="56"/>
      <c r="H503" s="56"/>
      <c r="I503" s="56"/>
      <c r="J503" s="56"/>
      <c r="K503" s="56"/>
      <c r="R503" s="58"/>
      <c r="W503" s="56"/>
      <c r="X503" s="56"/>
      <c r="Y503" s="56"/>
      <c r="Z503" s="56"/>
      <c r="AA503" s="56"/>
      <c r="AB503" s="56"/>
      <c r="AC503" s="58"/>
    </row>
    <row r="504" spans="7:29" s="54" customFormat="1" x14ac:dyDescent="0.25">
      <c r="G504" s="56"/>
      <c r="H504" s="56"/>
      <c r="I504" s="56"/>
      <c r="J504" s="56"/>
      <c r="K504" s="56"/>
      <c r="R504" s="58"/>
      <c r="W504" s="56"/>
      <c r="X504" s="56"/>
      <c r="Y504" s="56"/>
      <c r="Z504" s="56"/>
      <c r="AA504" s="56"/>
      <c r="AB504" s="56"/>
      <c r="AC504" s="58"/>
    </row>
    <row r="505" spans="7:29" s="54" customFormat="1" x14ac:dyDescent="0.25">
      <c r="G505" s="56"/>
      <c r="H505" s="56"/>
      <c r="I505" s="56"/>
      <c r="J505" s="56"/>
      <c r="K505" s="56"/>
      <c r="R505" s="58"/>
      <c r="W505" s="56"/>
      <c r="X505" s="56"/>
      <c r="Y505" s="56"/>
      <c r="Z505" s="56"/>
      <c r="AA505" s="56"/>
      <c r="AB505" s="56"/>
      <c r="AC505" s="58"/>
    </row>
    <row r="506" spans="7:29" s="54" customFormat="1" x14ac:dyDescent="0.25">
      <c r="G506" s="56"/>
      <c r="H506" s="56"/>
      <c r="I506" s="56"/>
      <c r="J506" s="56"/>
      <c r="K506" s="56"/>
      <c r="R506" s="58"/>
      <c r="W506" s="56"/>
      <c r="X506" s="56"/>
      <c r="Y506" s="56"/>
      <c r="Z506" s="56"/>
      <c r="AA506" s="56"/>
      <c r="AB506" s="56"/>
      <c r="AC506" s="58"/>
    </row>
    <row r="507" spans="7:29" s="54" customFormat="1" x14ac:dyDescent="0.25">
      <c r="G507" s="56"/>
      <c r="H507" s="56"/>
      <c r="I507" s="56"/>
      <c r="J507" s="56"/>
      <c r="K507" s="56"/>
      <c r="R507" s="58"/>
      <c r="W507" s="56"/>
      <c r="X507" s="56"/>
      <c r="Y507" s="56"/>
      <c r="Z507" s="56"/>
      <c r="AA507" s="56"/>
      <c r="AB507" s="56"/>
      <c r="AC507" s="58"/>
    </row>
    <row r="508" spans="7:29" s="54" customFormat="1" x14ac:dyDescent="0.25">
      <c r="G508" s="56"/>
      <c r="H508" s="56"/>
      <c r="I508" s="56"/>
      <c r="J508" s="56"/>
      <c r="K508" s="56"/>
      <c r="R508" s="58"/>
      <c r="W508" s="56"/>
      <c r="X508" s="56"/>
      <c r="Y508" s="56"/>
      <c r="Z508" s="56"/>
      <c r="AA508" s="56"/>
      <c r="AB508" s="56"/>
      <c r="AC508" s="58"/>
    </row>
    <row r="509" spans="7:29" s="54" customFormat="1" x14ac:dyDescent="0.25">
      <c r="G509" s="56"/>
      <c r="H509" s="56"/>
      <c r="I509" s="56"/>
      <c r="J509" s="56"/>
      <c r="K509" s="56"/>
      <c r="R509" s="58"/>
      <c r="W509" s="56"/>
      <c r="X509" s="56"/>
      <c r="Y509" s="56"/>
      <c r="Z509" s="56"/>
      <c r="AA509" s="56"/>
      <c r="AB509" s="56"/>
      <c r="AC509" s="58"/>
    </row>
    <row r="510" spans="7:29" s="54" customFormat="1" x14ac:dyDescent="0.25">
      <c r="G510" s="56"/>
      <c r="H510" s="56"/>
      <c r="I510" s="56"/>
      <c r="J510" s="56"/>
      <c r="K510" s="56"/>
      <c r="R510" s="58"/>
      <c r="W510" s="56"/>
      <c r="X510" s="56"/>
      <c r="Y510" s="56"/>
      <c r="Z510" s="56"/>
      <c r="AA510" s="56"/>
      <c r="AB510" s="56"/>
      <c r="AC510" s="58"/>
    </row>
    <row r="511" spans="7:29" s="54" customFormat="1" x14ac:dyDescent="0.25">
      <c r="G511" s="56"/>
      <c r="H511" s="56"/>
      <c r="I511" s="56"/>
      <c r="J511" s="56"/>
      <c r="K511" s="56"/>
      <c r="R511" s="58"/>
      <c r="W511" s="56"/>
      <c r="X511" s="56"/>
      <c r="Y511" s="56"/>
      <c r="Z511" s="56"/>
      <c r="AA511" s="56"/>
      <c r="AB511" s="56"/>
      <c r="AC511" s="58"/>
    </row>
    <row r="512" spans="7:29" s="54" customFormat="1" x14ac:dyDescent="0.25">
      <c r="G512" s="56"/>
      <c r="H512" s="56"/>
      <c r="I512" s="56"/>
      <c r="J512" s="56"/>
      <c r="K512" s="56"/>
      <c r="R512" s="58"/>
      <c r="W512" s="56"/>
      <c r="X512" s="56"/>
      <c r="Y512" s="56"/>
      <c r="Z512" s="56"/>
      <c r="AA512" s="56"/>
      <c r="AB512" s="56"/>
      <c r="AC512" s="58"/>
    </row>
    <row r="513" spans="7:29" s="54" customFormat="1" x14ac:dyDescent="0.25">
      <c r="G513" s="56"/>
      <c r="H513" s="56"/>
      <c r="I513" s="56"/>
      <c r="J513" s="56"/>
      <c r="K513" s="56"/>
      <c r="R513" s="58"/>
      <c r="W513" s="56"/>
      <c r="X513" s="56"/>
      <c r="Y513" s="56"/>
      <c r="Z513" s="56"/>
      <c r="AA513" s="56"/>
      <c r="AB513" s="56"/>
      <c r="AC513" s="58"/>
    </row>
    <row r="514" spans="7:29" s="54" customFormat="1" x14ac:dyDescent="0.25">
      <c r="G514" s="56"/>
      <c r="H514" s="56"/>
      <c r="I514" s="56"/>
      <c r="J514" s="56"/>
      <c r="K514" s="56"/>
      <c r="R514" s="58"/>
      <c r="W514" s="56"/>
      <c r="X514" s="56"/>
      <c r="Y514" s="56"/>
      <c r="Z514" s="56"/>
      <c r="AA514" s="56"/>
      <c r="AB514" s="56"/>
      <c r="AC514" s="58"/>
    </row>
    <row r="515" spans="7:29" s="54" customFormat="1" x14ac:dyDescent="0.25">
      <c r="G515" s="56"/>
      <c r="H515" s="56"/>
      <c r="I515" s="56"/>
      <c r="J515" s="56"/>
      <c r="K515" s="56"/>
      <c r="R515" s="58"/>
      <c r="W515" s="56"/>
      <c r="X515" s="56"/>
      <c r="Y515" s="56"/>
      <c r="Z515" s="56"/>
      <c r="AA515" s="56"/>
      <c r="AB515" s="56"/>
      <c r="AC515" s="58"/>
    </row>
    <row r="516" spans="7:29" s="54" customFormat="1" x14ac:dyDescent="0.25">
      <c r="G516" s="56"/>
      <c r="H516" s="56"/>
      <c r="I516" s="56"/>
      <c r="J516" s="56"/>
      <c r="K516" s="56"/>
      <c r="R516" s="58"/>
      <c r="W516" s="56"/>
      <c r="X516" s="56"/>
      <c r="Y516" s="56"/>
      <c r="Z516" s="56"/>
      <c r="AA516" s="56"/>
      <c r="AB516" s="56"/>
      <c r="AC516" s="58"/>
    </row>
    <row r="517" spans="7:29" s="54" customFormat="1" x14ac:dyDescent="0.25">
      <c r="G517" s="56"/>
      <c r="H517" s="56"/>
      <c r="I517" s="56"/>
      <c r="J517" s="56"/>
      <c r="K517" s="56"/>
      <c r="R517" s="58"/>
      <c r="W517" s="56"/>
      <c r="X517" s="56"/>
      <c r="Y517" s="56"/>
      <c r="Z517" s="56"/>
      <c r="AA517" s="56"/>
      <c r="AB517" s="56"/>
      <c r="AC517" s="58"/>
    </row>
    <row r="518" spans="7:29" s="54" customFormat="1" x14ac:dyDescent="0.25">
      <c r="G518" s="56"/>
      <c r="H518" s="56"/>
      <c r="I518" s="56"/>
      <c r="J518" s="56"/>
      <c r="K518" s="56"/>
      <c r="R518" s="58"/>
      <c r="W518" s="56"/>
      <c r="X518" s="56"/>
      <c r="Y518" s="56"/>
      <c r="Z518" s="56"/>
      <c r="AA518" s="56"/>
      <c r="AB518" s="56"/>
      <c r="AC518" s="58"/>
    </row>
    <row r="519" spans="7:29" s="54" customFormat="1" x14ac:dyDescent="0.25">
      <c r="G519" s="56"/>
      <c r="H519" s="56"/>
      <c r="I519" s="56"/>
      <c r="J519" s="56"/>
      <c r="K519" s="56"/>
      <c r="R519" s="58"/>
      <c r="W519" s="56"/>
      <c r="X519" s="56"/>
      <c r="Y519" s="56"/>
      <c r="Z519" s="56"/>
      <c r="AA519" s="56"/>
      <c r="AB519" s="56"/>
      <c r="AC519" s="58"/>
    </row>
    <row r="520" spans="7:29" s="54" customFormat="1" x14ac:dyDescent="0.25">
      <c r="G520" s="56"/>
      <c r="H520" s="56"/>
      <c r="I520" s="56"/>
      <c r="J520" s="56"/>
      <c r="K520" s="56"/>
      <c r="R520" s="58"/>
      <c r="W520" s="56"/>
      <c r="X520" s="56"/>
      <c r="Y520" s="56"/>
      <c r="Z520" s="56"/>
      <c r="AA520" s="56"/>
      <c r="AB520" s="56"/>
      <c r="AC520" s="58"/>
    </row>
    <row r="521" spans="7:29" s="54" customFormat="1" x14ac:dyDescent="0.25">
      <c r="G521" s="56"/>
      <c r="H521" s="56"/>
      <c r="I521" s="56"/>
      <c r="J521" s="56"/>
      <c r="K521" s="56"/>
      <c r="R521" s="58"/>
      <c r="W521" s="56"/>
      <c r="X521" s="56"/>
      <c r="Y521" s="56"/>
      <c r="Z521" s="56"/>
      <c r="AA521" s="56"/>
      <c r="AB521" s="56"/>
      <c r="AC521" s="58"/>
    </row>
    <row r="522" spans="7:29" s="54" customFormat="1" x14ac:dyDescent="0.25">
      <c r="G522" s="56"/>
      <c r="H522" s="56"/>
      <c r="I522" s="56"/>
      <c r="J522" s="56"/>
      <c r="K522" s="56"/>
      <c r="R522" s="58"/>
      <c r="W522" s="56"/>
      <c r="X522" s="56"/>
      <c r="Y522" s="56"/>
      <c r="Z522" s="56"/>
      <c r="AA522" s="56"/>
      <c r="AB522" s="56"/>
      <c r="AC522" s="58"/>
    </row>
    <row r="523" spans="7:29" s="54" customFormat="1" x14ac:dyDescent="0.25">
      <c r="G523" s="56"/>
      <c r="H523" s="56"/>
      <c r="I523" s="56"/>
      <c r="J523" s="56"/>
      <c r="K523" s="56"/>
      <c r="R523" s="58"/>
      <c r="W523" s="56"/>
      <c r="X523" s="56"/>
      <c r="Y523" s="56"/>
      <c r="Z523" s="56"/>
      <c r="AA523" s="56"/>
      <c r="AB523" s="56"/>
      <c r="AC523" s="58"/>
    </row>
    <row r="524" spans="7:29" s="54" customFormat="1" x14ac:dyDescent="0.25">
      <c r="G524" s="56"/>
      <c r="H524" s="56"/>
      <c r="I524" s="56"/>
      <c r="J524" s="56"/>
      <c r="K524" s="56"/>
      <c r="R524" s="58"/>
      <c r="W524" s="56"/>
      <c r="X524" s="56"/>
      <c r="Y524" s="56"/>
      <c r="Z524" s="56"/>
      <c r="AA524" s="56"/>
      <c r="AB524" s="56"/>
      <c r="AC524" s="58"/>
    </row>
    <row r="525" spans="7:29" s="54" customFormat="1" x14ac:dyDescent="0.25">
      <c r="G525" s="56"/>
      <c r="H525" s="56"/>
      <c r="I525" s="56"/>
      <c r="J525" s="56"/>
      <c r="K525" s="56"/>
      <c r="R525" s="58"/>
      <c r="W525" s="56"/>
      <c r="X525" s="56"/>
      <c r="Y525" s="56"/>
      <c r="Z525" s="56"/>
      <c r="AA525" s="56"/>
      <c r="AB525" s="56"/>
      <c r="AC525" s="58"/>
    </row>
    <row r="526" spans="7:29" s="54" customFormat="1" x14ac:dyDescent="0.25">
      <c r="G526" s="56"/>
      <c r="H526" s="56"/>
      <c r="I526" s="56"/>
      <c r="J526" s="56"/>
      <c r="K526" s="56"/>
      <c r="R526" s="58"/>
      <c r="W526" s="56"/>
      <c r="X526" s="56"/>
      <c r="Y526" s="56"/>
      <c r="Z526" s="56"/>
      <c r="AA526" s="56"/>
      <c r="AB526" s="56"/>
      <c r="AC526" s="58"/>
    </row>
    <row r="527" spans="7:29" s="54" customFormat="1" x14ac:dyDescent="0.25">
      <c r="G527" s="56"/>
      <c r="H527" s="56"/>
      <c r="I527" s="56"/>
      <c r="J527" s="56"/>
      <c r="K527" s="56"/>
      <c r="R527" s="58"/>
      <c r="W527" s="56"/>
      <c r="X527" s="56"/>
      <c r="Y527" s="56"/>
      <c r="Z527" s="56"/>
      <c r="AA527" s="56"/>
      <c r="AB527" s="56"/>
      <c r="AC527" s="58"/>
    </row>
    <row r="528" spans="7:29" s="54" customFormat="1" x14ac:dyDescent="0.25">
      <c r="G528" s="56"/>
      <c r="H528" s="56"/>
      <c r="I528" s="56"/>
      <c r="J528" s="56"/>
      <c r="K528" s="56"/>
      <c r="R528" s="58"/>
      <c r="W528" s="56"/>
      <c r="X528" s="56"/>
      <c r="Y528" s="56"/>
      <c r="Z528" s="56"/>
      <c r="AA528" s="56"/>
      <c r="AB528" s="56"/>
      <c r="AC528" s="58"/>
    </row>
    <row r="529" spans="7:29" s="54" customFormat="1" x14ac:dyDescent="0.25">
      <c r="G529" s="56"/>
      <c r="H529" s="56"/>
      <c r="I529" s="56"/>
      <c r="J529" s="56"/>
      <c r="K529" s="56"/>
      <c r="R529" s="58"/>
      <c r="W529" s="56"/>
      <c r="X529" s="56"/>
      <c r="Y529" s="56"/>
      <c r="Z529" s="56"/>
      <c r="AA529" s="56"/>
      <c r="AB529" s="56"/>
      <c r="AC529" s="58"/>
    </row>
    <row r="530" spans="7:29" s="54" customFormat="1" x14ac:dyDescent="0.25">
      <c r="G530" s="56"/>
      <c r="H530" s="56"/>
      <c r="I530" s="56"/>
      <c r="J530" s="56"/>
      <c r="K530" s="56"/>
      <c r="R530" s="58"/>
      <c r="W530" s="56"/>
      <c r="X530" s="56"/>
      <c r="Y530" s="56"/>
      <c r="Z530" s="56"/>
      <c r="AA530" s="56"/>
      <c r="AB530" s="56"/>
      <c r="AC530" s="58"/>
    </row>
    <row r="531" spans="7:29" s="54" customFormat="1" x14ac:dyDescent="0.25">
      <c r="G531" s="56"/>
      <c r="H531" s="56"/>
      <c r="I531" s="56"/>
      <c r="J531" s="56"/>
      <c r="K531" s="56"/>
      <c r="R531" s="58"/>
      <c r="W531" s="56"/>
      <c r="X531" s="56"/>
      <c r="Y531" s="56"/>
      <c r="Z531" s="56"/>
      <c r="AA531" s="56"/>
      <c r="AB531" s="56"/>
      <c r="AC531" s="58"/>
    </row>
    <row r="532" spans="7:29" s="54" customFormat="1" x14ac:dyDescent="0.25">
      <c r="G532" s="56"/>
      <c r="H532" s="56"/>
      <c r="I532" s="56"/>
      <c r="J532" s="56"/>
      <c r="K532" s="56"/>
      <c r="R532" s="58"/>
      <c r="W532" s="56"/>
      <c r="X532" s="56"/>
      <c r="Y532" s="56"/>
      <c r="Z532" s="56"/>
      <c r="AA532" s="56"/>
      <c r="AB532" s="56"/>
      <c r="AC532" s="58"/>
    </row>
    <row r="533" spans="7:29" s="54" customFormat="1" x14ac:dyDescent="0.25">
      <c r="G533" s="56"/>
      <c r="H533" s="56"/>
      <c r="I533" s="56"/>
      <c r="J533" s="56"/>
      <c r="K533" s="56"/>
      <c r="R533" s="58"/>
      <c r="W533" s="56"/>
      <c r="X533" s="56"/>
      <c r="Y533" s="56"/>
      <c r="Z533" s="56"/>
      <c r="AA533" s="56"/>
      <c r="AB533" s="56"/>
      <c r="AC533" s="58"/>
    </row>
    <row r="534" spans="7:29" s="54" customFormat="1" x14ac:dyDescent="0.25">
      <c r="G534" s="56"/>
      <c r="H534" s="56"/>
      <c r="I534" s="56"/>
      <c r="J534" s="56"/>
      <c r="K534" s="56"/>
      <c r="R534" s="58"/>
      <c r="W534" s="56"/>
      <c r="X534" s="56"/>
      <c r="Y534" s="56"/>
      <c r="Z534" s="56"/>
      <c r="AA534" s="56"/>
      <c r="AB534" s="56"/>
      <c r="AC534" s="58"/>
    </row>
    <row r="535" spans="7:29" s="54" customFormat="1" x14ac:dyDescent="0.25">
      <c r="G535" s="56"/>
      <c r="H535" s="56"/>
      <c r="I535" s="56"/>
      <c r="J535" s="56"/>
      <c r="K535" s="56"/>
      <c r="R535" s="58"/>
      <c r="W535" s="56"/>
      <c r="X535" s="56"/>
      <c r="Y535" s="56"/>
      <c r="Z535" s="56"/>
      <c r="AA535" s="56"/>
      <c r="AB535" s="56"/>
      <c r="AC535" s="58"/>
    </row>
    <row r="536" spans="7:29" s="54" customFormat="1" x14ac:dyDescent="0.25">
      <c r="G536" s="56"/>
      <c r="H536" s="56"/>
      <c r="I536" s="56"/>
      <c r="J536" s="56"/>
      <c r="K536" s="56"/>
      <c r="R536" s="58"/>
      <c r="W536" s="56"/>
      <c r="X536" s="56"/>
      <c r="Y536" s="56"/>
      <c r="Z536" s="56"/>
      <c r="AA536" s="56"/>
      <c r="AB536" s="56"/>
      <c r="AC536" s="58"/>
    </row>
    <row r="537" spans="7:29" s="54" customFormat="1" x14ac:dyDescent="0.25">
      <c r="G537" s="56"/>
      <c r="H537" s="56"/>
      <c r="I537" s="56"/>
      <c r="J537" s="56"/>
      <c r="K537" s="56"/>
      <c r="R537" s="58"/>
      <c r="W537" s="56"/>
      <c r="X537" s="56"/>
      <c r="Y537" s="56"/>
      <c r="Z537" s="56"/>
      <c r="AA537" s="56"/>
      <c r="AB537" s="56"/>
      <c r="AC537" s="58"/>
    </row>
    <row r="538" spans="7:29" s="54" customFormat="1" x14ac:dyDescent="0.25">
      <c r="G538" s="56"/>
      <c r="H538" s="56"/>
      <c r="I538" s="56"/>
      <c r="J538" s="56"/>
      <c r="K538" s="56"/>
      <c r="R538" s="58"/>
      <c r="W538" s="56"/>
      <c r="X538" s="56"/>
      <c r="Y538" s="56"/>
      <c r="Z538" s="56"/>
      <c r="AA538" s="56"/>
      <c r="AB538" s="56"/>
      <c r="AC538" s="58"/>
    </row>
    <row r="539" spans="7:29" s="54" customFormat="1" x14ac:dyDescent="0.25">
      <c r="G539" s="56"/>
      <c r="H539" s="56"/>
      <c r="I539" s="56"/>
      <c r="J539" s="56"/>
      <c r="K539" s="56"/>
      <c r="R539" s="58"/>
      <c r="W539" s="56"/>
      <c r="X539" s="56"/>
      <c r="Y539" s="56"/>
      <c r="Z539" s="56"/>
      <c r="AA539" s="56"/>
      <c r="AB539" s="56"/>
      <c r="AC539" s="58"/>
    </row>
    <row r="540" spans="7:29" s="54" customFormat="1" x14ac:dyDescent="0.25">
      <c r="G540" s="56"/>
      <c r="H540" s="56"/>
      <c r="I540" s="56"/>
      <c r="J540" s="56"/>
      <c r="K540" s="56"/>
      <c r="R540" s="58"/>
      <c r="W540" s="56"/>
      <c r="X540" s="56"/>
      <c r="Y540" s="56"/>
      <c r="Z540" s="56"/>
      <c r="AA540" s="56"/>
      <c r="AB540" s="56"/>
      <c r="AC540" s="58"/>
    </row>
    <row r="541" spans="7:29" s="54" customFormat="1" x14ac:dyDescent="0.25">
      <c r="G541" s="56"/>
      <c r="H541" s="56"/>
      <c r="I541" s="56"/>
      <c r="J541" s="56"/>
      <c r="K541" s="56"/>
      <c r="R541" s="58"/>
      <c r="W541" s="56"/>
      <c r="X541" s="56"/>
      <c r="Y541" s="56"/>
      <c r="Z541" s="56"/>
      <c r="AA541" s="56"/>
      <c r="AB541" s="56"/>
      <c r="AC541" s="58"/>
    </row>
    <row r="542" spans="7:29" s="54" customFormat="1" x14ac:dyDescent="0.25">
      <c r="G542" s="56"/>
      <c r="H542" s="56"/>
      <c r="I542" s="56"/>
      <c r="J542" s="56"/>
      <c r="K542" s="56"/>
      <c r="R542" s="58"/>
      <c r="W542" s="56"/>
      <c r="X542" s="56"/>
      <c r="Y542" s="56"/>
      <c r="Z542" s="56"/>
      <c r="AA542" s="56"/>
      <c r="AB542" s="56"/>
      <c r="AC542" s="58"/>
    </row>
    <row r="543" spans="7:29" s="54" customFormat="1" x14ac:dyDescent="0.25">
      <c r="G543" s="56"/>
      <c r="H543" s="56"/>
      <c r="I543" s="56"/>
      <c r="J543" s="56"/>
      <c r="K543" s="56"/>
      <c r="R543" s="58"/>
      <c r="W543" s="56"/>
      <c r="X543" s="56"/>
      <c r="Y543" s="56"/>
      <c r="Z543" s="56"/>
      <c r="AA543" s="56"/>
      <c r="AB543" s="56"/>
      <c r="AC543" s="58"/>
    </row>
    <row r="544" spans="7:29" s="54" customFormat="1" x14ac:dyDescent="0.25">
      <c r="G544" s="56"/>
      <c r="H544" s="56"/>
      <c r="I544" s="56"/>
      <c r="J544" s="56"/>
      <c r="K544" s="56"/>
      <c r="R544" s="58"/>
      <c r="W544" s="56"/>
      <c r="X544" s="56"/>
      <c r="Y544" s="56"/>
      <c r="Z544" s="56"/>
      <c r="AA544" s="56"/>
      <c r="AB544" s="56"/>
      <c r="AC544" s="58"/>
    </row>
    <row r="545" spans="7:29" s="54" customFormat="1" x14ac:dyDescent="0.25">
      <c r="G545" s="56"/>
      <c r="H545" s="56"/>
      <c r="I545" s="56"/>
      <c r="J545" s="56"/>
      <c r="K545" s="56"/>
      <c r="R545" s="58"/>
      <c r="W545" s="56"/>
      <c r="X545" s="56"/>
      <c r="Y545" s="56"/>
      <c r="Z545" s="56"/>
      <c r="AA545" s="56"/>
      <c r="AB545" s="56"/>
      <c r="AC545" s="58"/>
    </row>
    <row r="546" spans="7:29" s="54" customFormat="1" x14ac:dyDescent="0.25">
      <c r="G546" s="56"/>
      <c r="H546" s="56"/>
      <c r="I546" s="56"/>
      <c r="J546" s="56"/>
      <c r="K546" s="56"/>
      <c r="R546" s="58"/>
      <c r="W546" s="56"/>
      <c r="X546" s="56"/>
      <c r="Y546" s="56"/>
      <c r="Z546" s="56"/>
      <c r="AA546" s="56"/>
      <c r="AB546" s="56"/>
      <c r="AC546" s="58"/>
    </row>
    <row r="547" spans="7:29" s="54" customFormat="1" x14ac:dyDescent="0.25">
      <c r="G547" s="56"/>
      <c r="H547" s="56"/>
      <c r="I547" s="56"/>
      <c r="J547" s="56"/>
      <c r="K547" s="56"/>
      <c r="R547" s="58"/>
      <c r="W547" s="56"/>
      <c r="X547" s="56"/>
      <c r="Y547" s="56"/>
      <c r="Z547" s="56"/>
      <c r="AA547" s="56"/>
      <c r="AB547" s="56"/>
      <c r="AC547" s="58"/>
    </row>
    <row r="548" spans="7:29" s="54" customFormat="1" x14ac:dyDescent="0.25">
      <c r="G548" s="56"/>
      <c r="H548" s="56"/>
      <c r="I548" s="56"/>
      <c r="J548" s="56"/>
      <c r="K548" s="56"/>
      <c r="R548" s="58"/>
      <c r="W548" s="56"/>
      <c r="X548" s="56"/>
      <c r="Y548" s="56"/>
      <c r="Z548" s="56"/>
      <c r="AA548" s="56"/>
      <c r="AB548" s="56"/>
      <c r="AC548" s="58"/>
    </row>
    <row r="549" spans="7:29" s="54" customFormat="1" x14ac:dyDescent="0.25">
      <c r="G549" s="56"/>
      <c r="H549" s="56"/>
      <c r="I549" s="56"/>
      <c r="J549" s="56"/>
      <c r="K549" s="56"/>
      <c r="R549" s="58"/>
      <c r="W549" s="56"/>
      <c r="X549" s="56"/>
      <c r="Y549" s="56"/>
      <c r="Z549" s="56"/>
      <c r="AA549" s="56"/>
      <c r="AB549" s="56"/>
      <c r="AC549" s="58"/>
    </row>
    <row r="550" spans="7:29" s="54" customFormat="1" x14ac:dyDescent="0.25">
      <c r="G550" s="56"/>
      <c r="H550" s="56"/>
      <c r="I550" s="56"/>
      <c r="J550" s="56"/>
      <c r="K550" s="56"/>
      <c r="R550" s="58"/>
      <c r="W550" s="56"/>
      <c r="X550" s="56"/>
      <c r="Y550" s="56"/>
      <c r="Z550" s="56"/>
      <c r="AA550" s="56"/>
      <c r="AB550" s="56"/>
      <c r="AC550" s="58"/>
    </row>
    <row r="551" spans="7:29" s="54" customFormat="1" x14ac:dyDescent="0.25">
      <c r="G551" s="56"/>
      <c r="H551" s="56"/>
      <c r="I551" s="56"/>
      <c r="J551" s="56"/>
      <c r="K551" s="56"/>
      <c r="R551" s="58"/>
      <c r="W551" s="56"/>
      <c r="X551" s="56"/>
      <c r="Y551" s="56"/>
      <c r="Z551" s="56"/>
      <c r="AA551" s="56"/>
      <c r="AB551" s="56"/>
      <c r="AC551" s="58"/>
    </row>
    <row r="552" spans="7:29" s="54" customFormat="1" x14ac:dyDescent="0.25">
      <c r="G552" s="56"/>
      <c r="H552" s="56"/>
      <c r="I552" s="56"/>
      <c r="J552" s="56"/>
      <c r="K552" s="56"/>
      <c r="R552" s="58"/>
      <c r="W552" s="56"/>
      <c r="X552" s="56"/>
      <c r="Y552" s="56"/>
      <c r="Z552" s="56"/>
      <c r="AA552" s="56"/>
      <c r="AB552" s="56"/>
      <c r="AC552" s="58"/>
    </row>
    <row r="553" spans="7:29" s="54" customFormat="1" x14ac:dyDescent="0.25">
      <c r="G553" s="56"/>
      <c r="H553" s="56"/>
      <c r="I553" s="56"/>
      <c r="J553" s="56"/>
      <c r="K553" s="56"/>
      <c r="R553" s="58"/>
      <c r="W553" s="56"/>
      <c r="X553" s="56"/>
      <c r="Y553" s="56"/>
      <c r="Z553" s="56"/>
      <c r="AA553" s="56"/>
      <c r="AB553" s="56"/>
      <c r="AC553" s="58"/>
    </row>
    <row r="554" spans="7:29" s="54" customFormat="1" x14ac:dyDescent="0.25">
      <c r="G554" s="56"/>
      <c r="H554" s="56"/>
      <c r="I554" s="56"/>
      <c r="J554" s="56"/>
      <c r="K554" s="56"/>
      <c r="R554" s="58"/>
      <c r="W554" s="56"/>
      <c r="X554" s="56"/>
      <c r="Y554" s="56"/>
      <c r="Z554" s="56"/>
      <c r="AA554" s="56"/>
      <c r="AB554" s="56"/>
      <c r="AC554" s="58"/>
    </row>
    <row r="555" spans="7:29" s="54" customFormat="1" x14ac:dyDescent="0.25">
      <c r="G555" s="56"/>
      <c r="H555" s="56"/>
      <c r="I555" s="56"/>
      <c r="J555" s="56"/>
      <c r="K555" s="56"/>
      <c r="R555" s="58"/>
      <c r="W555" s="56"/>
      <c r="X555" s="56"/>
      <c r="Y555" s="56"/>
      <c r="Z555" s="56"/>
      <c r="AA555" s="56"/>
      <c r="AB555" s="56"/>
      <c r="AC555" s="58"/>
    </row>
    <row r="556" spans="7:29" s="54" customFormat="1" x14ac:dyDescent="0.25">
      <c r="G556" s="56"/>
      <c r="H556" s="56"/>
      <c r="I556" s="56"/>
      <c r="J556" s="56"/>
      <c r="K556" s="56"/>
      <c r="R556" s="58"/>
      <c r="W556" s="56"/>
      <c r="X556" s="56"/>
      <c r="Y556" s="56"/>
      <c r="Z556" s="56"/>
      <c r="AA556" s="56"/>
      <c r="AB556" s="56"/>
      <c r="AC556" s="58"/>
    </row>
    <row r="557" spans="7:29" s="54" customFormat="1" x14ac:dyDescent="0.25">
      <c r="G557" s="56"/>
      <c r="H557" s="56"/>
      <c r="I557" s="56"/>
      <c r="J557" s="56"/>
      <c r="K557" s="56"/>
      <c r="R557" s="58"/>
      <c r="W557" s="56"/>
      <c r="X557" s="56"/>
      <c r="Y557" s="56"/>
      <c r="Z557" s="56"/>
      <c r="AA557" s="56"/>
      <c r="AB557" s="56"/>
      <c r="AC557" s="58"/>
    </row>
    <row r="558" spans="7:29" s="54" customFormat="1" x14ac:dyDescent="0.25">
      <c r="G558" s="56"/>
      <c r="H558" s="56"/>
      <c r="I558" s="56"/>
      <c r="J558" s="56"/>
      <c r="K558" s="56"/>
      <c r="R558" s="58"/>
      <c r="W558" s="56"/>
      <c r="X558" s="56"/>
      <c r="Y558" s="56"/>
      <c r="Z558" s="56"/>
      <c r="AA558" s="56"/>
      <c r="AB558" s="56"/>
      <c r="AC558" s="58"/>
    </row>
    <row r="559" spans="7:29" s="54" customFormat="1" x14ac:dyDescent="0.25">
      <c r="G559" s="56"/>
      <c r="H559" s="56"/>
      <c r="I559" s="56"/>
      <c r="J559" s="56"/>
      <c r="K559" s="56"/>
      <c r="R559" s="58"/>
      <c r="W559" s="56"/>
      <c r="X559" s="56"/>
      <c r="Y559" s="56"/>
      <c r="Z559" s="56"/>
      <c r="AA559" s="56"/>
      <c r="AB559" s="56"/>
      <c r="AC559" s="58"/>
    </row>
    <row r="560" spans="7:29" s="54" customFormat="1" x14ac:dyDescent="0.25">
      <c r="G560" s="56"/>
      <c r="H560" s="56"/>
      <c r="I560" s="56"/>
      <c r="J560" s="56"/>
      <c r="K560" s="56"/>
      <c r="R560" s="58"/>
      <c r="W560" s="56"/>
      <c r="X560" s="56"/>
      <c r="Y560" s="56"/>
      <c r="Z560" s="56"/>
      <c r="AA560" s="56"/>
      <c r="AB560" s="56"/>
      <c r="AC560" s="58"/>
    </row>
    <row r="561" spans="7:29" s="54" customFormat="1" x14ac:dyDescent="0.25">
      <c r="G561" s="56"/>
      <c r="H561" s="56"/>
      <c r="I561" s="56"/>
      <c r="J561" s="56"/>
      <c r="K561" s="56"/>
      <c r="R561" s="58"/>
      <c r="W561" s="56"/>
      <c r="X561" s="56"/>
      <c r="Y561" s="56"/>
      <c r="Z561" s="56"/>
      <c r="AA561" s="56"/>
      <c r="AB561" s="56"/>
      <c r="AC561" s="58"/>
    </row>
    <row r="562" spans="7:29" s="54" customFormat="1" x14ac:dyDescent="0.25">
      <c r="G562" s="56"/>
      <c r="H562" s="56"/>
      <c r="I562" s="56"/>
      <c r="J562" s="56"/>
      <c r="K562" s="56"/>
      <c r="R562" s="58"/>
      <c r="W562" s="56"/>
      <c r="X562" s="56"/>
      <c r="Y562" s="56"/>
      <c r="Z562" s="56"/>
      <c r="AA562" s="56"/>
      <c r="AB562" s="56"/>
      <c r="AC562" s="58"/>
    </row>
    <row r="563" spans="7:29" s="54" customFormat="1" x14ac:dyDescent="0.25">
      <c r="G563" s="56"/>
      <c r="H563" s="56"/>
      <c r="I563" s="56"/>
      <c r="J563" s="56"/>
      <c r="K563" s="56"/>
      <c r="R563" s="58"/>
      <c r="W563" s="56"/>
      <c r="X563" s="56"/>
      <c r="Y563" s="56"/>
      <c r="Z563" s="56"/>
      <c r="AA563" s="56"/>
      <c r="AB563" s="56"/>
      <c r="AC563" s="58"/>
    </row>
    <row r="564" spans="7:29" s="54" customFormat="1" x14ac:dyDescent="0.25">
      <c r="G564" s="56"/>
      <c r="H564" s="56"/>
      <c r="I564" s="56"/>
      <c r="J564" s="56"/>
      <c r="K564" s="56"/>
      <c r="R564" s="58"/>
      <c r="W564" s="56"/>
      <c r="X564" s="56"/>
      <c r="Y564" s="56"/>
      <c r="Z564" s="56"/>
      <c r="AA564" s="56"/>
      <c r="AB564" s="56"/>
      <c r="AC564" s="58"/>
    </row>
    <row r="565" spans="7:29" s="54" customFormat="1" x14ac:dyDescent="0.25">
      <c r="G565" s="56"/>
      <c r="H565" s="56"/>
      <c r="I565" s="56"/>
      <c r="J565" s="56"/>
      <c r="K565" s="56"/>
      <c r="R565" s="58"/>
      <c r="W565" s="56"/>
      <c r="X565" s="56"/>
      <c r="Y565" s="56"/>
      <c r="Z565" s="56"/>
      <c r="AA565" s="56"/>
      <c r="AB565" s="56"/>
      <c r="AC565" s="58"/>
    </row>
    <row r="566" spans="7:29" s="54" customFormat="1" x14ac:dyDescent="0.25">
      <c r="G566" s="56"/>
      <c r="H566" s="56"/>
      <c r="I566" s="56"/>
      <c r="J566" s="56"/>
      <c r="K566" s="56"/>
      <c r="R566" s="58"/>
      <c r="W566" s="56"/>
      <c r="X566" s="56"/>
      <c r="Y566" s="56"/>
      <c r="Z566" s="56"/>
      <c r="AA566" s="56"/>
      <c r="AB566" s="56"/>
      <c r="AC566" s="58"/>
    </row>
    <row r="567" spans="7:29" s="54" customFormat="1" x14ac:dyDescent="0.25">
      <c r="G567" s="56"/>
      <c r="H567" s="56"/>
      <c r="I567" s="56"/>
      <c r="J567" s="56"/>
      <c r="K567" s="56"/>
      <c r="R567" s="58"/>
      <c r="W567" s="56"/>
      <c r="X567" s="56"/>
      <c r="Y567" s="56"/>
      <c r="Z567" s="56"/>
      <c r="AA567" s="56"/>
      <c r="AB567" s="56"/>
      <c r="AC567" s="58"/>
    </row>
    <row r="568" spans="7:29" s="54" customFormat="1" x14ac:dyDescent="0.25">
      <c r="G568" s="56"/>
      <c r="H568" s="56"/>
      <c r="I568" s="56"/>
      <c r="J568" s="56"/>
      <c r="K568" s="56"/>
      <c r="R568" s="58"/>
      <c r="W568" s="56"/>
      <c r="X568" s="56"/>
      <c r="Y568" s="56"/>
      <c r="Z568" s="56"/>
      <c r="AA568" s="56"/>
      <c r="AB568" s="56"/>
      <c r="AC568" s="58"/>
    </row>
    <row r="569" spans="7:29" s="54" customFormat="1" x14ac:dyDescent="0.25">
      <c r="G569" s="56"/>
      <c r="H569" s="56"/>
      <c r="I569" s="56"/>
      <c r="J569" s="56"/>
      <c r="K569" s="56"/>
      <c r="R569" s="58"/>
      <c r="W569" s="56"/>
      <c r="X569" s="56"/>
      <c r="Y569" s="56"/>
      <c r="Z569" s="56"/>
      <c r="AA569" s="56"/>
      <c r="AB569" s="56"/>
      <c r="AC569" s="58"/>
    </row>
    <row r="570" spans="7:29" s="54" customFormat="1" x14ac:dyDescent="0.25">
      <c r="G570" s="56"/>
      <c r="H570" s="56"/>
      <c r="I570" s="56"/>
      <c r="J570" s="56"/>
      <c r="K570" s="56"/>
      <c r="R570" s="58"/>
      <c r="W570" s="56"/>
      <c r="X570" s="56"/>
      <c r="Y570" s="56"/>
      <c r="Z570" s="56"/>
      <c r="AA570" s="56"/>
      <c r="AB570" s="56"/>
      <c r="AC570" s="58"/>
    </row>
    <row r="571" spans="7:29" s="54" customFormat="1" x14ac:dyDescent="0.25">
      <c r="G571" s="56"/>
      <c r="H571" s="56"/>
      <c r="I571" s="56"/>
      <c r="J571" s="56"/>
      <c r="K571" s="56"/>
      <c r="R571" s="58"/>
      <c r="W571" s="56"/>
      <c r="X571" s="56"/>
      <c r="Y571" s="56"/>
      <c r="Z571" s="56"/>
      <c r="AA571" s="56"/>
      <c r="AB571" s="56"/>
      <c r="AC571" s="58"/>
    </row>
    <row r="572" spans="7:29" s="54" customFormat="1" x14ac:dyDescent="0.25">
      <c r="G572" s="56"/>
      <c r="H572" s="56"/>
      <c r="I572" s="56"/>
      <c r="J572" s="56"/>
      <c r="K572" s="56"/>
      <c r="R572" s="58"/>
      <c r="W572" s="56"/>
      <c r="X572" s="56"/>
      <c r="Y572" s="56"/>
      <c r="Z572" s="56"/>
      <c r="AA572" s="56"/>
      <c r="AB572" s="56"/>
      <c r="AC572" s="58"/>
    </row>
    <row r="573" spans="7:29" s="54" customFormat="1" x14ac:dyDescent="0.25">
      <c r="G573" s="56"/>
      <c r="H573" s="56"/>
      <c r="I573" s="56"/>
      <c r="J573" s="56"/>
      <c r="K573" s="56"/>
      <c r="R573" s="58"/>
      <c r="W573" s="56"/>
      <c r="X573" s="56"/>
      <c r="Y573" s="56"/>
      <c r="Z573" s="56"/>
      <c r="AA573" s="56"/>
      <c r="AB573" s="56"/>
      <c r="AC573" s="58"/>
    </row>
    <row r="574" spans="7:29" s="54" customFormat="1" x14ac:dyDescent="0.25">
      <c r="G574" s="56"/>
      <c r="H574" s="56"/>
      <c r="I574" s="56"/>
      <c r="J574" s="56"/>
      <c r="K574" s="56"/>
      <c r="R574" s="58"/>
      <c r="W574" s="56"/>
      <c r="X574" s="56"/>
      <c r="Y574" s="56"/>
      <c r="Z574" s="56"/>
      <c r="AA574" s="56"/>
      <c r="AB574" s="56"/>
      <c r="AC574" s="58"/>
    </row>
    <row r="575" spans="7:29" s="54" customFormat="1" x14ac:dyDescent="0.25">
      <c r="G575" s="56"/>
      <c r="H575" s="56"/>
      <c r="I575" s="56"/>
      <c r="J575" s="56"/>
      <c r="K575" s="56"/>
      <c r="R575" s="58"/>
      <c r="W575" s="56"/>
      <c r="X575" s="56"/>
      <c r="Y575" s="56"/>
      <c r="Z575" s="56"/>
      <c r="AA575" s="56"/>
      <c r="AB575" s="56"/>
      <c r="AC575" s="58"/>
    </row>
    <row r="576" spans="7:29" s="54" customFormat="1" x14ac:dyDescent="0.25">
      <c r="G576" s="56"/>
      <c r="H576" s="56"/>
      <c r="I576" s="56"/>
      <c r="J576" s="56"/>
      <c r="K576" s="56"/>
      <c r="R576" s="58"/>
      <c r="W576" s="56"/>
      <c r="X576" s="56"/>
      <c r="Y576" s="56"/>
      <c r="Z576" s="56"/>
      <c r="AA576" s="56"/>
      <c r="AB576" s="56"/>
      <c r="AC576" s="58"/>
    </row>
    <row r="577" spans="7:29" s="54" customFormat="1" x14ac:dyDescent="0.25">
      <c r="G577" s="56"/>
      <c r="H577" s="56"/>
      <c r="I577" s="56"/>
      <c r="J577" s="56"/>
      <c r="K577" s="56"/>
      <c r="R577" s="58"/>
      <c r="W577" s="56"/>
      <c r="X577" s="56"/>
      <c r="Y577" s="56"/>
      <c r="Z577" s="56"/>
      <c r="AA577" s="56"/>
      <c r="AB577" s="56"/>
      <c r="AC577" s="58"/>
    </row>
    <row r="578" spans="7:29" s="54" customFormat="1" x14ac:dyDescent="0.25">
      <c r="G578" s="56"/>
      <c r="H578" s="56"/>
      <c r="I578" s="56"/>
      <c r="J578" s="56"/>
      <c r="K578" s="56"/>
      <c r="R578" s="58"/>
      <c r="W578" s="56"/>
      <c r="X578" s="56"/>
      <c r="Y578" s="56"/>
      <c r="Z578" s="56"/>
      <c r="AA578" s="56"/>
      <c r="AB578" s="56"/>
      <c r="AC578" s="58"/>
    </row>
    <row r="579" spans="7:29" s="54" customFormat="1" x14ac:dyDescent="0.25">
      <c r="G579" s="56"/>
      <c r="H579" s="56"/>
      <c r="I579" s="56"/>
      <c r="J579" s="56"/>
      <c r="K579" s="56"/>
      <c r="R579" s="58"/>
      <c r="W579" s="56"/>
      <c r="X579" s="56"/>
      <c r="Y579" s="56"/>
      <c r="Z579" s="56"/>
      <c r="AA579" s="56"/>
      <c r="AB579" s="56"/>
      <c r="AC579" s="58"/>
    </row>
    <row r="580" spans="7:29" s="54" customFormat="1" x14ac:dyDescent="0.25">
      <c r="G580" s="56"/>
      <c r="H580" s="56"/>
      <c r="I580" s="56"/>
      <c r="J580" s="56"/>
      <c r="K580" s="56"/>
      <c r="R580" s="58"/>
      <c r="W580" s="56"/>
      <c r="X580" s="56"/>
      <c r="Y580" s="56"/>
      <c r="Z580" s="56"/>
      <c r="AA580" s="56"/>
      <c r="AB580" s="56"/>
      <c r="AC580" s="58"/>
    </row>
    <row r="581" spans="7:29" s="54" customFormat="1" x14ac:dyDescent="0.25">
      <c r="G581" s="56"/>
      <c r="H581" s="56"/>
      <c r="I581" s="56"/>
      <c r="J581" s="56"/>
      <c r="K581" s="56"/>
      <c r="R581" s="58"/>
      <c r="W581" s="56"/>
      <c r="X581" s="56"/>
      <c r="Y581" s="56"/>
      <c r="Z581" s="56"/>
      <c r="AA581" s="56"/>
      <c r="AB581" s="56"/>
      <c r="AC581" s="58"/>
    </row>
    <row r="582" spans="7:29" s="54" customFormat="1" x14ac:dyDescent="0.25">
      <c r="G582" s="56"/>
      <c r="H582" s="56"/>
      <c r="I582" s="56"/>
      <c r="J582" s="56"/>
      <c r="K582" s="56"/>
      <c r="R582" s="58"/>
      <c r="W582" s="56"/>
      <c r="X582" s="56"/>
      <c r="Y582" s="56"/>
      <c r="Z582" s="56"/>
      <c r="AA582" s="56"/>
      <c r="AB582" s="56"/>
      <c r="AC582" s="58"/>
    </row>
    <row r="583" spans="7:29" s="54" customFormat="1" x14ac:dyDescent="0.25">
      <c r="G583" s="56"/>
      <c r="H583" s="56"/>
      <c r="I583" s="56"/>
      <c r="J583" s="56"/>
      <c r="K583" s="56"/>
      <c r="R583" s="58"/>
      <c r="W583" s="56"/>
      <c r="X583" s="56"/>
      <c r="Y583" s="56"/>
      <c r="Z583" s="56"/>
      <c r="AA583" s="56"/>
      <c r="AB583" s="56"/>
      <c r="AC583" s="58"/>
    </row>
    <row r="584" spans="7:29" s="54" customFormat="1" x14ac:dyDescent="0.25">
      <c r="G584" s="56"/>
      <c r="H584" s="56"/>
      <c r="I584" s="56"/>
      <c r="J584" s="56"/>
      <c r="K584" s="56"/>
      <c r="R584" s="58"/>
      <c r="W584" s="56"/>
      <c r="X584" s="56"/>
      <c r="Y584" s="56"/>
      <c r="Z584" s="56"/>
      <c r="AA584" s="56"/>
      <c r="AB584" s="56"/>
      <c r="AC584" s="58"/>
    </row>
    <row r="585" spans="7:29" s="54" customFormat="1" x14ac:dyDescent="0.25">
      <c r="G585" s="56"/>
      <c r="H585" s="56"/>
      <c r="I585" s="56"/>
      <c r="J585" s="56"/>
      <c r="K585" s="56"/>
      <c r="R585" s="58"/>
      <c r="W585" s="56"/>
      <c r="X585" s="56"/>
      <c r="Y585" s="56"/>
      <c r="Z585" s="56"/>
      <c r="AA585" s="56"/>
      <c r="AB585" s="56"/>
      <c r="AC585" s="58"/>
    </row>
    <row r="586" spans="7:29" s="54" customFormat="1" x14ac:dyDescent="0.25">
      <c r="G586" s="56"/>
      <c r="H586" s="56"/>
      <c r="I586" s="56"/>
      <c r="J586" s="56"/>
      <c r="K586" s="56"/>
      <c r="R586" s="58"/>
      <c r="W586" s="56"/>
      <c r="X586" s="56"/>
      <c r="Y586" s="56"/>
      <c r="Z586" s="56"/>
      <c r="AA586" s="56"/>
      <c r="AB586" s="56"/>
      <c r="AC586" s="58"/>
    </row>
    <row r="587" spans="7:29" s="54" customFormat="1" x14ac:dyDescent="0.25">
      <c r="G587" s="56"/>
      <c r="H587" s="56"/>
      <c r="I587" s="56"/>
      <c r="J587" s="56"/>
      <c r="K587" s="56"/>
      <c r="R587" s="58"/>
      <c r="W587" s="56"/>
      <c r="X587" s="56"/>
      <c r="Y587" s="56"/>
      <c r="Z587" s="56"/>
      <c r="AA587" s="56"/>
      <c r="AB587" s="56"/>
      <c r="AC587" s="58"/>
    </row>
    <row r="588" spans="7:29" s="54" customFormat="1" x14ac:dyDescent="0.25">
      <c r="G588" s="56"/>
      <c r="H588" s="56"/>
      <c r="I588" s="56"/>
      <c r="J588" s="56"/>
      <c r="K588" s="56"/>
      <c r="R588" s="58"/>
      <c r="W588" s="56"/>
      <c r="X588" s="56"/>
      <c r="Y588" s="56"/>
      <c r="Z588" s="56"/>
      <c r="AA588" s="56"/>
      <c r="AB588" s="56"/>
      <c r="AC588" s="58"/>
    </row>
    <row r="589" spans="7:29" s="54" customFormat="1" x14ac:dyDescent="0.25">
      <c r="G589" s="56"/>
      <c r="H589" s="56"/>
      <c r="I589" s="56"/>
      <c r="J589" s="56"/>
      <c r="K589" s="56"/>
      <c r="R589" s="58"/>
      <c r="W589" s="56"/>
      <c r="X589" s="56"/>
      <c r="Y589" s="56"/>
      <c r="Z589" s="56"/>
      <c r="AA589" s="56"/>
      <c r="AB589" s="56"/>
      <c r="AC589" s="58"/>
    </row>
    <row r="590" spans="7:29" s="54" customFormat="1" x14ac:dyDescent="0.25">
      <c r="G590" s="56"/>
      <c r="H590" s="56"/>
      <c r="I590" s="56"/>
      <c r="J590" s="56"/>
      <c r="K590" s="56"/>
      <c r="R590" s="58"/>
      <c r="W590" s="56"/>
      <c r="X590" s="56"/>
      <c r="Y590" s="56"/>
      <c r="Z590" s="56"/>
      <c r="AA590" s="56"/>
      <c r="AB590" s="56"/>
      <c r="AC590" s="58"/>
    </row>
    <row r="591" spans="7:29" s="54" customFormat="1" x14ac:dyDescent="0.25">
      <c r="G591" s="56"/>
      <c r="H591" s="56"/>
      <c r="I591" s="56"/>
      <c r="J591" s="56"/>
      <c r="K591" s="56"/>
      <c r="R591" s="58"/>
      <c r="W591" s="56"/>
      <c r="X591" s="56"/>
      <c r="Y591" s="56"/>
      <c r="Z591" s="56"/>
      <c r="AA591" s="56"/>
      <c r="AB591" s="56"/>
      <c r="AC591" s="58"/>
    </row>
    <row r="592" spans="7:29" s="54" customFormat="1" x14ac:dyDescent="0.25">
      <c r="G592" s="56"/>
      <c r="H592" s="56"/>
      <c r="I592" s="56"/>
      <c r="J592" s="56"/>
      <c r="K592" s="56"/>
      <c r="R592" s="58"/>
      <c r="W592" s="56"/>
      <c r="X592" s="56"/>
      <c r="Y592" s="56"/>
      <c r="Z592" s="56"/>
      <c r="AA592" s="56"/>
      <c r="AB592" s="56"/>
      <c r="AC592" s="58"/>
    </row>
    <row r="593" spans="7:29" s="54" customFormat="1" x14ac:dyDescent="0.25">
      <c r="G593" s="56"/>
      <c r="H593" s="56"/>
      <c r="I593" s="56"/>
      <c r="J593" s="56"/>
      <c r="K593" s="56"/>
      <c r="R593" s="58"/>
      <c r="W593" s="56"/>
      <c r="X593" s="56"/>
      <c r="Y593" s="56"/>
      <c r="Z593" s="56"/>
      <c r="AA593" s="56"/>
      <c r="AB593" s="56"/>
      <c r="AC593" s="58"/>
    </row>
    <row r="594" spans="7:29" s="54" customFormat="1" x14ac:dyDescent="0.25">
      <c r="G594" s="56"/>
      <c r="H594" s="56"/>
      <c r="I594" s="56"/>
      <c r="J594" s="56"/>
      <c r="K594" s="56"/>
      <c r="R594" s="58"/>
      <c r="W594" s="56"/>
      <c r="X594" s="56"/>
      <c r="Y594" s="56"/>
      <c r="Z594" s="56"/>
      <c r="AA594" s="56"/>
      <c r="AB594" s="56"/>
      <c r="AC594" s="58"/>
    </row>
    <row r="595" spans="7:29" s="54" customFormat="1" x14ac:dyDescent="0.25">
      <c r="G595" s="56"/>
      <c r="H595" s="56"/>
      <c r="I595" s="56"/>
      <c r="J595" s="56"/>
      <c r="K595" s="56"/>
      <c r="R595" s="58"/>
      <c r="W595" s="56"/>
      <c r="X595" s="56"/>
      <c r="Y595" s="56"/>
      <c r="Z595" s="56"/>
      <c r="AA595" s="56"/>
      <c r="AB595" s="56"/>
      <c r="AC595" s="58"/>
    </row>
    <row r="596" spans="7:29" s="54" customFormat="1" x14ac:dyDescent="0.25">
      <c r="G596" s="56"/>
      <c r="H596" s="56"/>
      <c r="I596" s="56"/>
      <c r="J596" s="56"/>
      <c r="K596" s="56"/>
      <c r="R596" s="58"/>
      <c r="W596" s="56"/>
      <c r="X596" s="56"/>
      <c r="Y596" s="56"/>
      <c r="Z596" s="56"/>
      <c r="AA596" s="56"/>
      <c r="AB596" s="56"/>
      <c r="AC596" s="58"/>
    </row>
    <row r="597" spans="7:29" s="54" customFormat="1" x14ac:dyDescent="0.25">
      <c r="G597" s="56"/>
      <c r="H597" s="56"/>
      <c r="I597" s="56"/>
      <c r="J597" s="56"/>
      <c r="K597" s="56"/>
      <c r="R597" s="58"/>
      <c r="W597" s="56"/>
      <c r="X597" s="56"/>
      <c r="Y597" s="56"/>
      <c r="Z597" s="56"/>
      <c r="AA597" s="56"/>
      <c r="AB597" s="56"/>
      <c r="AC597" s="58"/>
    </row>
    <row r="598" spans="7:29" s="54" customFormat="1" x14ac:dyDescent="0.25">
      <c r="G598" s="56"/>
      <c r="H598" s="56"/>
      <c r="I598" s="56"/>
      <c r="J598" s="56"/>
      <c r="K598" s="56"/>
      <c r="R598" s="58"/>
      <c r="W598" s="56"/>
      <c r="X598" s="56"/>
      <c r="Y598" s="56"/>
      <c r="Z598" s="56"/>
      <c r="AA598" s="56"/>
      <c r="AB598" s="56"/>
      <c r="AC598" s="58"/>
    </row>
    <row r="599" spans="7:29" s="54" customFormat="1" x14ac:dyDescent="0.25">
      <c r="G599" s="56"/>
      <c r="H599" s="56"/>
      <c r="I599" s="56"/>
      <c r="J599" s="56"/>
      <c r="K599" s="56"/>
      <c r="R599" s="58"/>
      <c r="W599" s="56"/>
      <c r="X599" s="56"/>
      <c r="Y599" s="56"/>
      <c r="Z599" s="56"/>
      <c r="AA599" s="56"/>
      <c r="AB599" s="56"/>
      <c r="AC599" s="58"/>
    </row>
    <row r="600" spans="7:29" s="54" customFormat="1" x14ac:dyDescent="0.25">
      <c r="G600" s="56"/>
      <c r="H600" s="56"/>
      <c r="I600" s="56"/>
      <c r="J600" s="56"/>
      <c r="K600" s="56"/>
      <c r="R600" s="58"/>
      <c r="W600" s="56"/>
      <c r="X600" s="56"/>
      <c r="Y600" s="56"/>
      <c r="Z600" s="56"/>
      <c r="AA600" s="56"/>
      <c r="AB600" s="56"/>
      <c r="AC600" s="58"/>
    </row>
    <row r="601" spans="7:29" s="54" customFormat="1" x14ac:dyDescent="0.25">
      <c r="G601" s="56"/>
      <c r="H601" s="56"/>
      <c r="I601" s="56"/>
      <c r="J601" s="56"/>
      <c r="K601" s="56"/>
      <c r="R601" s="58"/>
      <c r="W601" s="56"/>
      <c r="X601" s="56"/>
      <c r="Y601" s="56"/>
      <c r="Z601" s="56"/>
      <c r="AA601" s="56"/>
      <c r="AB601" s="56"/>
      <c r="AC601" s="58"/>
    </row>
    <row r="602" spans="7:29" s="54" customFormat="1" x14ac:dyDescent="0.25">
      <c r="G602" s="56"/>
      <c r="H602" s="56"/>
      <c r="I602" s="56"/>
      <c r="J602" s="56"/>
      <c r="K602" s="56"/>
      <c r="R602" s="58"/>
      <c r="W602" s="56"/>
      <c r="X602" s="56"/>
      <c r="Y602" s="56"/>
      <c r="Z602" s="56"/>
      <c r="AA602" s="56"/>
      <c r="AB602" s="56"/>
      <c r="AC602" s="58"/>
    </row>
    <row r="603" spans="7:29" s="54" customFormat="1" x14ac:dyDescent="0.25">
      <c r="G603" s="56"/>
      <c r="H603" s="56"/>
      <c r="I603" s="56"/>
      <c r="J603" s="56"/>
      <c r="K603" s="56"/>
      <c r="R603" s="58"/>
      <c r="W603" s="56"/>
      <c r="X603" s="56"/>
      <c r="Y603" s="56"/>
      <c r="Z603" s="56"/>
      <c r="AA603" s="56"/>
      <c r="AB603" s="56"/>
      <c r="AC603" s="58"/>
    </row>
    <row r="604" spans="7:29" s="54" customFormat="1" x14ac:dyDescent="0.25">
      <c r="G604" s="56"/>
      <c r="H604" s="56"/>
      <c r="I604" s="56"/>
      <c r="J604" s="56"/>
      <c r="K604" s="56"/>
      <c r="R604" s="58"/>
      <c r="W604" s="56"/>
      <c r="X604" s="56"/>
      <c r="Y604" s="56"/>
      <c r="Z604" s="56"/>
      <c r="AA604" s="56"/>
      <c r="AB604" s="56"/>
      <c r="AC604" s="58"/>
    </row>
    <row r="605" spans="7:29" s="54" customFormat="1" x14ac:dyDescent="0.25">
      <c r="G605" s="56"/>
      <c r="H605" s="56"/>
      <c r="I605" s="56"/>
      <c r="J605" s="56"/>
      <c r="K605" s="56"/>
      <c r="R605" s="58"/>
      <c r="W605" s="56"/>
      <c r="X605" s="56"/>
      <c r="Y605" s="56"/>
      <c r="Z605" s="56"/>
      <c r="AA605" s="56"/>
      <c r="AB605" s="56"/>
      <c r="AC605" s="58"/>
    </row>
    <row r="606" spans="7:29" s="54" customFormat="1" x14ac:dyDescent="0.25">
      <c r="G606" s="56"/>
      <c r="H606" s="56"/>
      <c r="I606" s="56"/>
      <c r="J606" s="56"/>
      <c r="K606" s="56"/>
      <c r="R606" s="58"/>
      <c r="W606" s="56"/>
      <c r="X606" s="56"/>
      <c r="Y606" s="56"/>
      <c r="Z606" s="56"/>
      <c r="AA606" s="56"/>
      <c r="AB606" s="56"/>
      <c r="AC606" s="58"/>
    </row>
    <row r="607" spans="7:29" s="54" customFormat="1" x14ac:dyDescent="0.25">
      <c r="G607" s="56"/>
      <c r="H607" s="56"/>
      <c r="I607" s="56"/>
      <c r="J607" s="56"/>
      <c r="K607" s="56"/>
      <c r="R607" s="58"/>
      <c r="W607" s="56"/>
      <c r="X607" s="56"/>
      <c r="Y607" s="56"/>
      <c r="Z607" s="56"/>
      <c r="AA607" s="56"/>
      <c r="AB607" s="56"/>
      <c r="AC607" s="58"/>
    </row>
    <row r="608" spans="7:29" s="54" customFormat="1" x14ac:dyDescent="0.25">
      <c r="G608" s="56"/>
      <c r="H608" s="56"/>
      <c r="I608" s="56"/>
      <c r="J608" s="56"/>
      <c r="K608" s="56"/>
      <c r="R608" s="58"/>
      <c r="W608" s="56"/>
      <c r="X608" s="56"/>
      <c r="Y608" s="56"/>
      <c r="Z608" s="56"/>
      <c r="AA608" s="56"/>
      <c r="AB608" s="56"/>
      <c r="AC608" s="58"/>
    </row>
    <row r="609" spans="7:29" s="54" customFormat="1" x14ac:dyDescent="0.25">
      <c r="G609" s="56"/>
      <c r="H609" s="56"/>
      <c r="I609" s="56"/>
      <c r="J609" s="56"/>
      <c r="K609" s="56"/>
      <c r="R609" s="58"/>
      <c r="W609" s="56"/>
      <c r="X609" s="56"/>
      <c r="Y609" s="56"/>
      <c r="Z609" s="56"/>
      <c r="AA609" s="56"/>
      <c r="AB609" s="56"/>
      <c r="AC609" s="58"/>
    </row>
    <row r="610" spans="7:29" s="54" customFormat="1" x14ac:dyDescent="0.25">
      <c r="G610" s="56"/>
      <c r="H610" s="56"/>
      <c r="I610" s="56"/>
      <c r="J610" s="56"/>
      <c r="K610" s="56"/>
      <c r="R610" s="58"/>
      <c r="W610" s="56"/>
      <c r="X610" s="56"/>
      <c r="Y610" s="56"/>
      <c r="Z610" s="56"/>
      <c r="AA610" s="56"/>
      <c r="AB610" s="56"/>
      <c r="AC610" s="58"/>
    </row>
    <row r="611" spans="7:29" s="54" customFormat="1" x14ac:dyDescent="0.25">
      <c r="G611" s="56"/>
      <c r="H611" s="56"/>
      <c r="I611" s="56"/>
      <c r="J611" s="56"/>
      <c r="K611" s="56"/>
      <c r="R611" s="58"/>
      <c r="W611" s="56"/>
      <c r="X611" s="56"/>
      <c r="Y611" s="56"/>
      <c r="Z611" s="56"/>
      <c r="AA611" s="56"/>
      <c r="AB611" s="56"/>
      <c r="AC611" s="58"/>
    </row>
    <row r="612" spans="7:29" s="54" customFormat="1" x14ac:dyDescent="0.25">
      <c r="G612" s="56"/>
      <c r="H612" s="56"/>
      <c r="I612" s="56"/>
      <c r="J612" s="56"/>
      <c r="K612" s="56"/>
      <c r="R612" s="58"/>
      <c r="W612" s="56"/>
      <c r="X612" s="56"/>
      <c r="Y612" s="56"/>
      <c r="Z612" s="56"/>
      <c r="AA612" s="56"/>
      <c r="AB612" s="56"/>
      <c r="AC612" s="58"/>
    </row>
    <row r="613" spans="7:29" s="54" customFormat="1" x14ac:dyDescent="0.25">
      <c r="G613" s="56"/>
      <c r="H613" s="56"/>
      <c r="I613" s="56"/>
      <c r="J613" s="56"/>
      <c r="K613" s="56"/>
      <c r="R613" s="58"/>
      <c r="W613" s="56"/>
      <c r="X613" s="56"/>
      <c r="Y613" s="56"/>
      <c r="Z613" s="56"/>
      <c r="AA613" s="56"/>
      <c r="AB613" s="56"/>
      <c r="AC613" s="58"/>
    </row>
    <row r="614" spans="7:29" s="54" customFormat="1" x14ac:dyDescent="0.25">
      <c r="G614" s="56"/>
      <c r="H614" s="56"/>
      <c r="I614" s="56"/>
      <c r="J614" s="56"/>
      <c r="K614" s="56"/>
      <c r="R614" s="58"/>
      <c r="W614" s="56"/>
      <c r="X614" s="56"/>
      <c r="Y614" s="56"/>
      <c r="Z614" s="56"/>
      <c r="AA614" s="56"/>
      <c r="AB614" s="56"/>
      <c r="AC614" s="58"/>
    </row>
    <row r="615" spans="7:29" s="54" customFormat="1" x14ac:dyDescent="0.25">
      <c r="G615" s="56"/>
      <c r="H615" s="56"/>
      <c r="I615" s="56"/>
      <c r="J615" s="56"/>
      <c r="K615" s="56"/>
      <c r="R615" s="58"/>
      <c r="W615" s="56"/>
      <c r="X615" s="56"/>
      <c r="Y615" s="56"/>
      <c r="Z615" s="56"/>
      <c r="AA615" s="56"/>
      <c r="AB615" s="56"/>
      <c r="AC615" s="58"/>
    </row>
    <row r="616" spans="7:29" s="54" customFormat="1" x14ac:dyDescent="0.25">
      <c r="G616" s="56"/>
      <c r="H616" s="56"/>
      <c r="I616" s="56"/>
      <c r="J616" s="56"/>
      <c r="K616" s="56"/>
      <c r="R616" s="58"/>
      <c r="W616" s="56"/>
      <c r="X616" s="56"/>
      <c r="Y616" s="56"/>
      <c r="Z616" s="56"/>
      <c r="AA616" s="56"/>
      <c r="AB616" s="56"/>
      <c r="AC616" s="58"/>
    </row>
    <row r="617" spans="7:29" s="54" customFormat="1" x14ac:dyDescent="0.25">
      <c r="G617" s="56"/>
      <c r="H617" s="56"/>
      <c r="I617" s="56"/>
      <c r="J617" s="56"/>
      <c r="K617" s="56"/>
      <c r="R617" s="58"/>
      <c r="W617" s="56"/>
      <c r="X617" s="56"/>
      <c r="Y617" s="56"/>
      <c r="Z617" s="56"/>
      <c r="AA617" s="56"/>
      <c r="AB617" s="56"/>
      <c r="AC617" s="58"/>
    </row>
    <row r="618" spans="7:29" s="54" customFormat="1" x14ac:dyDescent="0.25">
      <c r="G618" s="56"/>
      <c r="H618" s="56"/>
      <c r="I618" s="56"/>
      <c r="J618" s="56"/>
      <c r="K618" s="56"/>
      <c r="R618" s="58"/>
      <c r="W618" s="56"/>
      <c r="X618" s="56"/>
      <c r="Y618" s="56"/>
      <c r="Z618" s="56"/>
      <c r="AA618" s="56"/>
      <c r="AB618" s="56"/>
      <c r="AC618" s="58"/>
    </row>
    <row r="619" spans="7:29" s="54" customFormat="1" x14ac:dyDescent="0.25">
      <c r="G619" s="56"/>
      <c r="H619" s="56"/>
      <c r="I619" s="56"/>
      <c r="J619" s="56"/>
      <c r="K619" s="56"/>
      <c r="R619" s="58"/>
      <c r="W619" s="56"/>
      <c r="X619" s="56"/>
      <c r="Y619" s="56"/>
      <c r="Z619" s="56"/>
      <c r="AA619" s="56"/>
      <c r="AB619" s="56"/>
      <c r="AC619" s="58"/>
    </row>
    <row r="620" spans="7:29" s="54" customFormat="1" x14ac:dyDescent="0.25">
      <c r="G620" s="56"/>
      <c r="H620" s="56"/>
      <c r="I620" s="56"/>
      <c r="J620" s="56"/>
      <c r="K620" s="56"/>
      <c r="R620" s="58"/>
      <c r="W620" s="56"/>
      <c r="X620" s="56"/>
      <c r="Y620" s="56"/>
      <c r="Z620" s="56"/>
      <c r="AA620" s="56"/>
      <c r="AB620" s="56"/>
      <c r="AC620" s="58"/>
    </row>
    <row r="621" spans="7:29" s="54" customFormat="1" x14ac:dyDescent="0.25">
      <c r="G621" s="56"/>
      <c r="H621" s="56"/>
      <c r="I621" s="56"/>
      <c r="J621" s="56"/>
      <c r="K621" s="56"/>
      <c r="R621" s="58"/>
      <c r="W621" s="56"/>
      <c r="X621" s="56"/>
      <c r="Y621" s="56"/>
      <c r="Z621" s="56"/>
      <c r="AA621" s="56"/>
      <c r="AB621" s="56"/>
      <c r="AC621" s="58"/>
    </row>
    <row r="622" spans="7:29" s="54" customFormat="1" x14ac:dyDescent="0.25">
      <c r="G622" s="56"/>
      <c r="H622" s="56"/>
      <c r="I622" s="56"/>
      <c r="J622" s="56"/>
      <c r="K622" s="56"/>
      <c r="R622" s="58"/>
      <c r="W622" s="56"/>
      <c r="X622" s="56"/>
      <c r="Y622" s="56"/>
      <c r="Z622" s="56"/>
      <c r="AA622" s="56"/>
      <c r="AB622" s="56"/>
      <c r="AC622" s="58"/>
    </row>
    <row r="623" spans="7:29" s="54" customFormat="1" x14ac:dyDescent="0.25">
      <c r="G623" s="56"/>
      <c r="H623" s="56"/>
      <c r="I623" s="56"/>
      <c r="J623" s="56"/>
      <c r="K623" s="56"/>
      <c r="R623" s="58"/>
      <c r="W623" s="56"/>
      <c r="X623" s="56"/>
      <c r="Y623" s="56"/>
      <c r="Z623" s="56"/>
      <c r="AA623" s="56"/>
      <c r="AB623" s="56"/>
      <c r="AC623" s="58"/>
    </row>
    <row r="624" spans="7:29" s="54" customFormat="1" x14ac:dyDescent="0.25">
      <c r="G624" s="56"/>
      <c r="H624" s="56"/>
      <c r="I624" s="56"/>
      <c r="J624" s="56"/>
      <c r="K624" s="56"/>
      <c r="R624" s="58"/>
      <c r="W624" s="56"/>
      <c r="X624" s="56"/>
      <c r="Y624" s="56"/>
      <c r="Z624" s="56"/>
      <c r="AA624" s="56"/>
      <c r="AB624" s="56"/>
      <c r="AC624" s="58"/>
    </row>
    <row r="625" spans="7:29" s="54" customFormat="1" x14ac:dyDescent="0.25">
      <c r="G625" s="56"/>
      <c r="H625" s="56"/>
      <c r="I625" s="56"/>
      <c r="J625" s="56"/>
      <c r="K625" s="56"/>
      <c r="R625" s="58"/>
      <c r="W625" s="56"/>
      <c r="X625" s="56"/>
      <c r="Y625" s="56"/>
      <c r="Z625" s="56"/>
      <c r="AA625" s="56"/>
      <c r="AB625" s="56"/>
      <c r="AC625" s="58"/>
    </row>
    <row r="626" spans="7:29" s="54" customFormat="1" x14ac:dyDescent="0.25">
      <c r="G626" s="56"/>
      <c r="H626" s="56"/>
      <c r="I626" s="56"/>
      <c r="J626" s="56"/>
      <c r="K626" s="56"/>
      <c r="R626" s="58"/>
      <c r="W626" s="56"/>
      <c r="X626" s="56"/>
      <c r="Y626" s="56"/>
      <c r="Z626" s="56"/>
      <c r="AA626" s="56"/>
      <c r="AB626" s="56"/>
      <c r="AC626" s="58"/>
    </row>
    <row r="627" spans="7:29" s="54" customFormat="1" x14ac:dyDescent="0.25">
      <c r="G627" s="56"/>
      <c r="H627" s="56"/>
      <c r="I627" s="56"/>
      <c r="J627" s="56"/>
      <c r="K627" s="56"/>
      <c r="R627" s="58"/>
      <c r="W627" s="56"/>
      <c r="X627" s="56"/>
      <c r="Y627" s="56"/>
      <c r="Z627" s="56"/>
      <c r="AA627" s="56"/>
      <c r="AB627" s="56"/>
      <c r="AC627" s="58"/>
    </row>
    <row r="628" spans="7:29" s="54" customFormat="1" x14ac:dyDescent="0.25">
      <c r="G628" s="56"/>
      <c r="H628" s="56"/>
      <c r="I628" s="56"/>
      <c r="J628" s="56"/>
      <c r="K628" s="56"/>
      <c r="R628" s="58"/>
      <c r="W628" s="56"/>
      <c r="X628" s="56"/>
      <c r="Y628" s="56"/>
      <c r="Z628" s="56"/>
      <c r="AA628" s="56"/>
      <c r="AB628" s="56"/>
      <c r="AC628" s="58"/>
    </row>
    <row r="629" spans="7:29" s="54" customFormat="1" x14ac:dyDescent="0.25">
      <c r="G629" s="56"/>
      <c r="H629" s="56"/>
      <c r="I629" s="56"/>
      <c r="J629" s="56"/>
      <c r="K629" s="56"/>
      <c r="R629" s="58"/>
      <c r="W629" s="56"/>
      <c r="X629" s="56"/>
      <c r="Y629" s="56"/>
      <c r="Z629" s="56"/>
      <c r="AA629" s="56"/>
      <c r="AB629" s="56"/>
      <c r="AC629" s="58"/>
    </row>
    <row r="630" spans="7:29" s="54" customFormat="1" x14ac:dyDescent="0.25">
      <c r="G630" s="56"/>
      <c r="H630" s="56"/>
      <c r="I630" s="56"/>
      <c r="J630" s="56"/>
      <c r="K630" s="56"/>
      <c r="R630" s="58"/>
      <c r="W630" s="56"/>
      <c r="X630" s="56"/>
      <c r="Y630" s="56"/>
      <c r="Z630" s="56"/>
      <c r="AA630" s="56"/>
      <c r="AB630" s="56"/>
      <c r="AC630" s="58"/>
    </row>
    <row r="631" spans="7:29" s="54" customFormat="1" x14ac:dyDescent="0.25">
      <c r="G631" s="56"/>
      <c r="H631" s="56"/>
      <c r="I631" s="56"/>
      <c r="J631" s="56"/>
      <c r="K631" s="56"/>
      <c r="R631" s="58"/>
      <c r="W631" s="56"/>
      <c r="X631" s="56"/>
      <c r="Y631" s="56"/>
      <c r="Z631" s="56"/>
      <c r="AA631" s="56"/>
      <c r="AB631" s="56"/>
      <c r="AC631" s="58"/>
    </row>
    <row r="632" spans="7:29" s="54" customFormat="1" x14ac:dyDescent="0.25">
      <c r="G632" s="56"/>
      <c r="H632" s="56"/>
      <c r="I632" s="56"/>
      <c r="J632" s="56"/>
      <c r="K632" s="56"/>
      <c r="R632" s="58"/>
      <c r="W632" s="56"/>
      <c r="X632" s="56"/>
      <c r="Y632" s="56"/>
      <c r="Z632" s="56"/>
      <c r="AA632" s="56"/>
      <c r="AB632" s="56"/>
      <c r="AC632" s="58"/>
    </row>
    <row r="633" spans="7:29" s="54" customFormat="1" x14ac:dyDescent="0.25">
      <c r="G633" s="56"/>
      <c r="H633" s="56"/>
      <c r="I633" s="56"/>
      <c r="J633" s="56"/>
      <c r="K633" s="56"/>
      <c r="R633" s="58"/>
      <c r="W633" s="56"/>
      <c r="X633" s="56"/>
      <c r="Y633" s="56"/>
      <c r="Z633" s="56"/>
      <c r="AA633" s="56"/>
      <c r="AB633" s="56"/>
      <c r="AC633" s="58"/>
    </row>
    <row r="634" spans="7:29" s="54" customFormat="1" x14ac:dyDescent="0.25">
      <c r="G634" s="56"/>
      <c r="H634" s="56"/>
      <c r="I634" s="56"/>
      <c r="J634" s="56"/>
      <c r="K634" s="56"/>
      <c r="R634" s="58"/>
      <c r="W634" s="56"/>
      <c r="X634" s="56"/>
      <c r="Y634" s="56"/>
      <c r="Z634" s="56"/>
      <c r="AA634" s="56"/>
      <c r="AB634" s="56"/>
      <c r="AC634" s="58"/>
    </row>
    <row r="635" spans="7:29" s="54" customFormat="1" x14ac:dyDescent="0.25">
      <c r="G635" s="56"/>
      <c r="H635" s="56"/>
      <c r="I635" s="56"/>
      <c r="J635" s="56"/>
      <c r="K635" s="56"/>
      <c r="R635" s="58"/>
      <c r="W635" s="56"/>
      <c r="X635" s="56"/>
      <c r="Y635" s="56"/>
      <c r="Z635" s="56"/>
      <c r="AA635" s="56"/>
      <c r="AB635" s="56"/>
      <c r="AC635" s="58"/>
    </row>
    <row r="636" spans="7:29" s="54" customFormat="1" x14ac:dyDescent="0.25">
      <c r="G636" s="56"/>
      <c r="H636" s="56"/>
      <c r="I636" s="56"/>
      <c r="J636" s="56"/>
      <c r="K636" s="56"/>
      <c r="R636" s="58"/>
      <c r="W636" s="56"/>
      <c r="X636" s="56"/>
      <c r="Y636" s="56"/>
      <c r="Z636" s="56"/>
      <c r="AA636" s="56"/>
      <c r="AB636" s="56"/>
      <c r="AC636" s="58"/>
    </row>
    <row r="637" spans="7:29" s="54" customFormat="1" x14ac:dyDescent="0.25">
      <c r="G637" s="56"/>
      <c r="H637" s="56"/>
      <c r="I637" s="56"/>
      <c r="J637" s="56"/>
      <c r="K637" s="56"/>
      <c r="R637" s="58"/>
      <c r="W637" s="56"/>
      <c r="X637" s="56"/>
      <c r="Y637" s="56"/>
      <c r="Z637" s="56"/>
      <c r="AA637" s="56"/>
      <c r="AB637" s="56"/>
      <c r="AC637" s="58"/>
    </row>
    <row r="638" spans="7:29" s="54" customFormat="1" x14ac:dyDescent="0.25">
      <c r="G638" s="56"/>
      <c r="H638" s="56"/>
      <c r="I638" s="56"/>
      <c r="J638" s="56"/>
      <c r="K638" s="56"/>
      <c r="R638" s="58"/>
      <c r="W638" s="56"/>
      <c r="X638" s="56"/>
      <c r="Y638" s="56"/>
      <c r="Z638" s="56"/>
      <c r="AA638" s="56"/>
      <c r="AB638" s="56"/>
      <c r="AC638" s="58"/>
    </row>
    <row r="639" spans="7:29" s="54" customFormat="1" x14ac:dyDescent="0.25">
      <c r="G639" s="56"/>
      <c r="H639" s="56"/>
      <c r="I639" s="56"/>
      <c r="J639" s="56"/>
      <c r="K639" s="56"/>
      <c r="R639" s="58"/>
      <c r="W639" s="56"/>
      <c r="X639" s="56"/>
      <c r="Y639" s="56"/>
      <c r="Z639" s="56"/>
      <c r="AA639" s="56"/>
      <c r="AB639" s="56"/>
      <c r="AC639" s="58"/>
    </row>
    <row r="640" spans="7:29" s="54" customFormat="1" x14ac:dyDescent="0.25">
      <c r="G640" s="56"/>
      <c r="H640" s="56"/>
      <c r="I640" s="56"/>
      <c r="J640" s="56"/>
      <c r="K640" s="56"/>
      <c r="R640" s="58"/>
      <c r="W640" s="56"/>
      <c r="X640" s="56"/>
      <c r="Y640" s="56"/>
      <c r="Z640" s="56"/>
      <c r="AA640" s="56"/>
      <c r="AB640" s="56"/>
      <c r="AC640" s="58"/>
    </row>
    <row r="641" spans="7:29" s="54" customFormat="1" x14ac:dyDescent="0.25">
      <c r="G641" s="56"/>
      <c r="H641" s="56"/>
      <c r="I641" s="56"/>
      <c r="J641" s="56"/>
      <c r="K641" s="56"/>
      <c r="R641" s="58"/>
      <c r="W641" s="56"/>
      <c r="X641" s="56"/>
      <c r="Y641" s="56"/>
      <c r="Z641" s="56"/>
      <c r="AA641" s="56"/>
      <c r="AB641" s="56"/>
      <c r="AC641" s="58"/>
    </row>
    <row r="642" spans="7:29" s="54" customFormat="1" x14ac:dyDescent="0.25">
      <c r="G642" s="56"/>
      <c r="H642" s="56"/>
      <c r="I642" s="56"/>
      <c r="J642" s="56"/>
      <c r="K642" s="56"/>
      <c r="R642" s="58"/>
      <c r="W642" s="56"/>
      <c r="X642" s="56"/>
      <c r="Y642" s="56"/>
      <c r="Z642" s="56"/>
      <c r="AA642" s="56"/>
      <c r="AB642" s="56"/>
      <c r="AC642" s="58"/>
    </row>
    <row r="643" spans="7:29" s="54" customFormat="1" x14ac:dyDescent="0.25">
      <c r="G643" s="56"/>
      <c r="H643" s="56"/>
      <c r="I643" s="56"/>
      <c r="J643" s="56"/>
      <c r="K643" s="56"/>
      <c r="R643" s="58"/>
      <c r="W643" s="56"/>
      <c r="X643" s="56"/>
      <c r="Y643" s="56"/>
      <c r="Z643" s="56"/>
      <c r="AA643" s="56"/>
      <c r="AB643" s="56"/>
      <c r="AC643" s="58"/>
    </row>
    <row r="644" spans="7:29" s="54" customFormat="1" x14ac:dyDescent="0.25">
      <c r="G644" s="56"/>
      <c r="H644" s="56"/>
      <c r="I644" s="56"/>
      <c r="J644" s="56"/>
      <c r="K644" s="56"/>
      <c r="R644" s="58"/>
      <c r="W644" s="56"/>
      <c r="X644" s="56"/>
      <c r="Y644" s="56"/>
      <c r="Z644" s="56"/>
      <c r="AA644" s="56"/>
      <c r="AB644" s="56"/>
      <c r="AC644" s="58"/>
    </row>
    <row r="645" spans="7:29" s="54" customFormat="1" x14ac:dyDescent="0.25">
      <c r="G645" s="56"/>
      <c r="H645" s="56"/>
      <c r="I645" s="56"/>
      <c r="J645" s="56"/>
      <c r="K645" s="56"/>
      <c r="R645" s="58"/>
      <c r="W645" s="56"/>
      <c r="X645" s="56"/>
      <c r="Y645" s="56"/>
      <c r="Z645" s="56"/>
      <c r="AA645" s="56"/>
      <c r="AB645" s="56"/>
      <c r="AC645" s="58"/>
    </row>
    <row r="646" spans="7:29" s="54" customFormat="1" x14ac:dyDescent="0.25">
      <c r="G646" s="56"/>
      <c r="H646" s="56"/>
      <c r="I646" s="56"/>
      <c r="J646" s="56"/>
      <c r="K646" s="56"/>
      <c r="R646" s="58"/>
      <c r="W646" s="56"/>
      <c r="X646" s="56"/>
      <c r="Y646" s="56"/>
      <c r="Z646" s="56"/>
      <c r="AA646" s="56"/>
      <c r="AB646" s="56"/>
      <c r="AC646" s="58"/>
    </row>
    <row r="647" spans="7:29" s="54" customFormat="1" x14ac:dyDescent="0.25">
      <c r="G647" s="56"/>
      <c r="H647" s="56"/>
      <c r="I647" s="56"/>
      <c r="J647" s="56"/>
      <c r="K647" s="56"/>
      <c r="R647" s="58"/>
      <c r="W647" s="56"/>
      <c r="X647" s="56"/>
      <c r="Y647" s="56"/>
      <c r="Z647" s="56"/>
      <c r="AA647" s="56"/>
      <c r="AB647" s="56"/>
      <c r="AC647" s="58"/>
    </row>
    <row r="648" spans="7:29" s="54" customFormat="1" x14ac:dyDescent="0.25">
      <c r="G648" s="56"/>
      <c r="H648" s="56"/>
      <c r="I648" s="56"/>
      <c r="J648" s="56"/>
      <c r="K648" s="56"/>
      <c r="R648" s="58"/>
      <c r="W648" s="56"/>
      <c r="X648" s="56"/>
      <c r="Y648" s="56"/>
      <c r="Z648" s="56"/>
      <c r="AA648" s="56"/>
      <c r="AB648" s="56"/>
      <c r="AC648" s="58"/>
    </row>
    <row r="649" spans="7:29" s="54" customFormat="1" x14ac:dyDescent="0.25">
      <c r="G649" s="56"/>
      <c r="H649" s="56"/>
      <c r="I649" s="56"/>
      <c r="J649" s="56"/>
      <c r="K649" s="56"/>
      <c r="R649" s="58"/>
      <c r="W649" s="56"/>
      <c r="X649" s="56"/>
      <c r="Y649" s="56"/>
      <c r="Z649" s="56"/>
      <c r="AA649" s="56"/>
      <c r="AB649" s="56"/>
      <c r="AC649" s="58"/>
    </row>
    <row r="650" spans="7:29" s="54" customFormat="1" x14ac:dyDescent="0.25">
      <c r="G650" s="56"/>
      <c r="H650" s="56"/>
      <c r="I650" s="56"/>
      <c r="J650" s="56"/>
      <c r="K650" s="56"/>
      <c r="R650" s="58"/>
      <c r="W650" s="56"/>
      <c r="X650" s="56"/>
      <c r="Y650" s="56"/>
      <c r="Z650" s="56"/>
      <c r="AA650" s="56"/>
      <c r="AB650" s="56"/>
      <c r="AC650" s="58"/>
    </row>
    <row r="651" spans="7:29" s="54" customFormat="1" x14ac:dyDescent="0.25">
      <c r="G651" s="56"/>
      <c r="H651" s="56"/>
      <c r="I651" s="56"/>
      <c r="J651" s="56"/>
      <c r="K651" s="56"/>
      <c r="R651" s="58"/>
      <c r="W651" s="56"/>
      <c r="X651" s="56"/>
      <c r="Y651" s="56"/>
      <c r="Z651" s="56"/>
      <c r="AA651" s="56"/>
      <c r="AB651" s="56"/>
      <c r="AC651" s="58"/>
    </row>
    <row r="652" spans="7:29" s="54" customFormat="1" x14ac:dyDescent="0.25">
      <c r="G652" s="56"/>
      <c r="H652" s="56"/>
      <c r="I652" s="56"/>
      <c r="J652" s="56"/>
      <c r="K652" s="56"/>
      <c r="R652" s="58"/>
      <c r="W652" s="56"/>
      <c r="X652" s="56"/>
      <c r="Y652" s="56"/>
      <c r="Z652" s="56"/>
      <c r="AA652" s="56"/>
      <c r="AB652" s="56"/>
      <c r="AC652" s="58"/>
    </row>
    <row r="653" spans="7:29" s="54" customFormat="1" x14ac:dyDescent="0.25">
      <c r="G653" s="56"/>
      <c r="H653" s="56"/>
      <c r="I653" s="56"/>
      <c r="J653" s="56"/>
      <c r="K653" s="56"/>
      <c r="R653" s="58"/>
      <c r="W653" s="56"/>
      <c r="X653" s="56"/>
      <c r="Y653" s="56"/>
      <c r="Z653" s="56"/>
      <c r="AA653" s="56"/>
      <c r="AB653" s="56"/>
      <c r="AC653" s="58"/>
    </row>
    <row r="654" spans="7:29" s="54" customFormat="1" x14ac:dyDescent="0.25">
      <c r="G654" s="56"/>
      <c r="H654" s="56"/>
      <c r="I654" s="56"/>
      <c r="J654" s="56"/>
      <c r="K654" s="56"/>
      <c r="R654" s="58"/>
      <c r="W654" s="56"/>
      <c r="X654" s="56"/>
      <c r="Y654" s="56"/>
      <c r="Z654" s="56"/>
      <c r="AA654" s="56"/>
      <c r="AB654" s="56"/>
      <c r="AC654" s="58"/>
    </row>
    <row r="655" spans="7:29" s="54" customFormat="1" x14ac:dyDescent="0.25">
      <c r="G655" s="56"/>
      <c r="H655" s="56"/>
      <c r="I655" s="56"/>
      <c r="J655" s="56"/>
      <c r="K655" s="56"/>
      <c r="R655" s="58"/>
      <c r="W655" s="56"/>
      <c r="X655" s="56"/>
      <c r="Y655" s="56"/>
      <c r="Z655" s="56"/>
      <c r="AA655" s="56"/>
      <c r="AB655" s="56"/>
      <c r="AC655" s="58"/>
    </row>
    <row r="656" spans="7:29" s="54" customFormat="1" x14ac:dyDescent="0.25">
      <c r="G656" s="56"/>
      <c r="H656" s="56"/>
      <c r="I656" s="56"/>
      <c r="J656" s="56"/>
      <c r="K656" s="56"/>
      <c r="R656" s="58"/>
      <c r="W656" s="56"/>
      <c r="X656" s="56"/>
      <c r="Y656" s="56"/>
      <c r="Z656" s="56"/>
      <c r="AA656" s="56"/>
      <c r="AB656" s="56"/>
      <c r="AC656" s="58"/>
    </row>
    <row r="657" spans="7:29" s="54" customFormat="1" x14ac:dyDescent="0.25">
      <c r="G657" s="56"/>
      <c r="H657" s="56"/>
      <c r="I657" s="56"/>
      <c r="J657" s="56"/>
      <c r="K657" s="56"/>
      <c r="R657" s="58"/>
      <c r="W657" s="56"/>
      <c r="X657" s="56"/>
      <c r="Y657" s="56"/>
      <c r="Z657" s="56"/>
      <c r="AA657" s="56"/>
      <c r="AB657" s="56"/>
      <c r="AC657" s="58"/>
    </row>
    <row r="658" spans="7:29" s="54" customFormat="1" x14ac:dyDescent="0.25">
      <c r="G658" s="56"/>
      <c r="H658" s="56"/>
      <c r="I658" s="56"/>
      <c r="J658" s="56"/>
      <c r="K658" s="56"/>
      <c r="R658" s="58"/>
      <c r="W658" s="56"/>
      <c r="X658" s="56"/>
      <c r="Y658" s="56"/>
      <c r="Z658" s="56"/>
      <c r="AA658" s="56"/>
      <c r="AB658" s="56"/>
      <c r="AC658" s="58"/>
    </row>
    <row r="659" spans="7:29" s="54" customFormat="1" x14ac:dyDescent="0.25">
      <c r="G659" s="56"/>
      <c r="H659" s="56"/>
      <c r="I659" s="56"/>
      <c r="J659" s="56"/>
      <c r="K659" s="56"/>
      <c r="R659" s="58"/>
      <c r="W659" s="56"/>
      <c r="X659" s="56"/>
      <c r="Y659" s="56"/>
      <c r="Z659" s="56"/>
      <c r="AA659" s="56"/>
      <c r="AB659" s="56"/>
      <c r="AC659" s="58"/>
    </row>
    <row r="660" spans="7:29" s="54" customFormat="1" x14ac:dyDescent="0.25">
      <c r="G660" s="56"/>
      <c r="H660" s="56"/>
      <c r="I660" s="56"/>
      <c r="J660" s="56"/>
      <c r="K660" s="56"/>
      <c r="R660" s="58"/>
      <c r="W660" s="56"/>
      <c r="X660" s="56"/>
      <c r="Y660" s="56"/>
      <c r="Z660" s="56"/>
      <c r="AA660" s="56"/>
      <c r="AB660" s="56"/>
      <c r="AC660" s="58"/>
    </row>
    <row r="661" spans="7:29" s="54" customFormat="1" x14ac:dyDescent="0.25">
      <c r="G661" s="56"/>
      <c r="H661" s="56"/>
      <c r="I661" s="56"/>
      <c r="J661" s="56"/>
      <c r="K661" s="56"/>
      <c r="R661" s="58"/>
      <c r="W661" s="56"/>
      <c r="X661" s="56"/>
      <c r="Y661" s="56"/>
      <c r="Z661" s="56"/>
      <c r="AA661" s="56"/>
      <c r="AB661" s="56"/>
      <c r="AC661" s="58"/>
    </row>
    <row r="662" spans="7:29" s="54" customFormat="1" x14ac:dyDescent="0.25">
      <c r="G662" s="56"/>
      <c r="H662" s="56"/>
      <c r="I662" s="56"/>
      <c r="J662" s="56"/>
      <c r="K662" s="56"/>
      <c r="R662" s="58"/>
      <c r="W662" s="56"/>
      <c r="X662" s="56"/>
      <c r="Y662" s="56"/>
      <c r="Z662" s="56"/>
      <c r="AA662" s="56"/>
      <c r="AB662" s="56"/>
      <c r="AC662" s="58"/>
    </row>
    <row r="663" spans="7:29" s="54" customFormat="1" x14ac:dyDescent="0.25">
      <c r="G663" s="56"/>
      <c r="H663" s="56"/>
      <c r="I663" s="56"/>
      <c r="J663" s="56"/>
      <c r="K663" s="56"/>
      <c r="R663" s="58"/>
      <c r="W663" s="56"/>
      <c r="X663" s="56"/>
      <c r="Y663" s="56"/>
      <c r="Z663" s="56"/>
      <c r="AA663" s="56"/>
      <c r="AB663" s="56"/>
      <c r="AC663" s="58"/>
    </row>
    <row r="664" spans="7:29" s="54" customFormat="1" x14ac:dyDescent="0.25">
      <c r="G664" s="56"/>
      <c r="H664" s="56"/>
      <c r="I664" s="56"/>
      <c r="J664" s="56"/>
      <c r="K664" s="56"/>
      <c r="R664" s="58"/>
      <c r="W664" s="56"/>
      <c r="X664" s="56"/>
      <c r="Y664" s="56"/>
      <c r="Z664" s="56"/>
      <c r="AA664" s="56"/>
      <c r="AB664" s="56"/>
      <c r="AC664" s="58"/>
    </row>
    <row r="665" spans="7:29" s="54" customFormat="1" x14ac:dyDescent="0.25">
      <c r="G665" s="56"/>
      <c r="H665" s="56"/>
      <c r="I665" s="56"/>
      <c r="J665" s="56"/>
      <c r="K665" s="56"/>
      <c r="R665" s="58"/>
      <c r="W665" s="56"/>
      <c r="X665" s="56"/>
      <c r="Y665" s="56"/>
      <c r="Z665" s="56"/>
      <c r="AA665" s="56"/>
      <c r="AB665" s="56"/>
      <c r="AC665" s="58"/>
    </row>
    <row r="666" spans="7:29" s="54" customFormat="1" x14ac:dyDescent="0.25">
      <c r="G666" s="56"/>
      <c r="H666" s="56"/>
      <c r="I666" s="56"/>
      <c r="J666" s="56"/>
      <c r="K666" s="56"/>
      <c r="R666" s="58"/>
      <c r="W666" s="56"/>
      <c r="X666" s="56"/>
      <c r="Y666" s="56"/>
      <c r="Z666" s="56"/>
      <c r="AA666" s="56"/>
      <c r="AB666" s="56"/>
      <c r="AC666" s="58"/>
    </row>
    <row r="667" spans="7:29" s="54" customFormat="1" x14ac:dyDescent="0.25">
      <c r="G667" s="56"/>
      <c r="H667" s="56"/>
      <c r="I667" s="56"/>
      <c r="J667" s="56"/>
      <c r="K667" s="56"/>
      <c r="R667" s="58"/>
      <c r="W667" s="56"/>
      <c r="X667" s="56"/>
      <c r="Y667" s="56"/>
      <c r="Z667" s="56"/>
      <c r="AA667" s="56"/>
      <c r="AB667" s="56"/>
      <c r="AC667" s="58"/>
    </row>
    <row r="668" spans="7:29" s="54" customFormat="1" x14ac:dyDescent="0.25">
      <c r="G668" s="56"/>
      <c r="H668" s="56"/>
      <c r="I668" s="56"/>
      <c r="J668" s="56"/>
      <c r="K668" s="56"/>
      <c r="R668" s="58"/>
      <c r="W668" s="56"/>
      <c r="X668" s="56"/>
      <c r="Y668" s="56"/>
      <c r="Z668" s="56"/>
      <c r="AA668" s="56"/>
      <c r="AB668" s="56"/>
      <c r="AC668" s="58"/>
    </row>
    <row r="669" spans="7:29" s="54" customFormat="1" x14ac:dyDescent="0.25">
      <c r="G669" s="56"/>
      <c r="H669" s="56"/>
      <c r="I669" s="56"/>
      <c r="J669" s="56"/>
      <c r="K669" s="56"/>
      <c r="R669" s="58"/>
      <c r="W669" s="56"/>
      <c r="X669" s="56"/>
      <c r="Y669" s="56"/>
      <c r="Z669" s="56"/>
      <c r="AA669" s="56"/>
      <c r="AB669" s="56"/>
      <c r="AC669" s="58"/>
    </row>
    <row r="670" spans="7:29" s="54" customFormat="1" x14ac:dyDescent="0.25">
      <c r="G670" s="56"/>
      <c r="H670" s="56"/>
      <c r="I670" s="56"/>
      <c r="J670" s="56"/>
      <c r="K670" s="56"/>
      <c r="R670" s="58"/>
      <c r="W670" s="56"/>
      <c r="X670" s="56"/>
      <c r="Y670" s="56"/>
      <c r="Z670" s="56"/>
      <c r="AA670" s="56"/>
      <c r="AB670" s="56"/>
      <c r="AC670" s="58"/>
    </row>
    <row r="671" spans="7:29" s="54" customFormat="1" x14ac:dyDescent="0.25">
      <c r="G671" s="56"/>
      <c r="H671" s="56"/>
      <c r="I671" s="56"/>
      <c r="J671" s="56"/>
      <c r="K671" s="56"/>
      <c r="R671" s="58"/>
      <c r="W671" s="56"/>
      <c r="X671" s="56"/>
      <c r="Y671" s="56"/>
      <c r="Z671" s="56"/>
      <c r="AA671" s="56"/>
      <c r="AB671" s="56"/>
      <c r="AC671" s="58"/>
    </row>
    <row r="672" spans="7:29" s="54" customFormat="1" x14ac:dyDescent="0.25">
      <c r="G672" s="56"/>
      <c r="H672" s="56"/>
      <c r="I672" s="56"/>
      <c r="J672" s="56"/>
      <c r="K672" s="56"/>
      <c r="R672" s="58"/>
      <c r="W672" s="56"/>
      <c r="X672" s="56"/>
      <c r="Y672" s="56"/>
      <c r="Z672" s="56"/>
      <c r="AA672" s="56"/>
      <c r="AB672" s="56"/>
      <c r="AC672" s="58"/>
    </row>
    <row r="673" spans="7:29" s="54" customFormat="1" x14ac:dyDescent="0.25">
      <c r="G673" s="56"/>
      <c r="H673" s="56"/>
      <c r="I673" s="56"/>
      <c r="J673" s="56"/>
      <c r="K673" s="56"/>
      <c r="R673" s="58"/>
      <c r="W673" s="56"/>
      <c r="X673" s="56"/>
      <c r="Y673" s="56"/>
      <c r="Z673" s="56"/>
      <c r="AA673" s="56"/>
      <c r="AB673" s="56"/>
      <c r="AC673" s="58"/>
    </row>
    <row r="674" spans="7:29" s="54" customFormat="1" x14ac:dyDescent="0.25">
      <c r="G674" s="56"/>
      <c r="H674" s="56"/>
      <c r="I674" s="56"/>
      <c r="J674" s="56"/>
      <c r="K674" s="56"/>
      <c r="R674" s="58"/>
      <c r="W674" s="56"/>
      <c r="X674" s="56"/>
      <c r="Y674" s="56"/>
      <c r="Z674" s="56"/>
      <c r="AA674" s="56"/>
      <c r="AB674" s="56"/>
      <c r="AC674" s="58"/>
    </row>
    <row r="675" spans="7:29" s="54" customFormat="1" x14ac:dyDescent="0.25">
      <c r="G675" s="56"/>
      <c r="H675" s="56"/>
      <c r="I675" s="56"/>
      <c r="J675" s="56"/>
      <c r="K675" s="56"/>
      <c r="R675" s="58"/>
      <c r="W675" s="56"/>
      <c r="X675" s="56"/>
      <c r="Y675" s="56"/>
      <c r="Z675" s="56"/>
      <c r="AA675" s="56"/>
      <c r="AB675" s="56"/>
      <c r="AC675" s="58"/>
    </row>
    <row r="676" spans="7:29" s="54" customFormat="1" x14ac:dyDescent="0.25">
      <c r="G676" s="56"/>
      <c r="H676" s="56"/>
      <c r="I676" s="56"/>
      <c r="J676" s="56"/>
      <c r="K676" s="56"/>
      <c r="R676" s="58"/>
      <c r="W676" s="56"/>
      <c r="X676" s="56"/>
      <c r="Y676" s="56"/>
      <c r="Z676" s="56"/>
      <c r="AA676" s="56"/>
      <c r="AB676" s="56"/>
      <c r="AC676" s="58"/>
    </row>
    <row r="677" spans="7:29" s="54" customFormat="1" x14ac:dyDescent="0.25">
      <c r="G677" s="56"/>
      <c r="H677" s="56"/>
      <c r="I677" s="56"/>
      <c r="J677" s="56"/>
      <c r="K677" s="56"/>
      <c r="R677" s="58"/>
      <c r="W677" s="56"/>
      <c r="X677" s="56"/>
      <c r="Y677" s="56"/>
      <c r="Z677" s="56"/>
      <c r="AA677" s="56"/>
      <c r="AB677" s="56"/>
      <c r="AC677" s="58"/>
    </row>
    <row r="678" spans="7:29" s="54" customFormat="1" x14ac:dyDescent="0.25">
      <c r="G678" s="56"/>
      <c r="H678" s="56"/>
      <c r="I678" s="56"/>
      <c r="J678" s="56"/>
      <c r="K678" s="56"/>
      <c r="R678" s="58"/>
      <c r="W678" s="56"/>
      <c r="X678" s="56"/>
      <c r="Y678" s="56"/>
      <c r="Z678" s="56"/>
      <c r="AA678" s="56"/>
      <c r="AB678" s="56"/>
      <c r="AC678" s="58"/>
    </row>
    <row r="679" spans="7:29" s="54" customFormat="1" x14ac:dyDescent="0.25">
      <c r="G679" s="56"/>
      <c r="H679" s="56"/>
      <c r="I679" s="56"/>
      <c r="J679" s="56"/>
      <c r="K679" s="56"/>
      <c r="R679" s="58"/>
      <c r="W679" s="56"/>
      <c r="X679" s="56"/>
      <c r="Y679" s="56"/>
      <c r="Z679" s="56"/>
      <c r="AA679" s="56"/>
      <c r="AB679" s="56"/>
      <c r="AC679" s="58"/>
    </row>
    <row r="680" spans="7:29" s="54" customFormat="1" x14ac:dyDescent="0.25">
      <c r="G680" s="56"/>
      <c r="H680" s="56"/>
      <c r="I680" s="56"/>
      <c r="J680" s="56"/>
      <c r="K680" s="56"/>
      <c r="R680" s="58"/>
      <c r="W680" s="56"/>
      <c r="X680" s="56"/>
      <c r="Y680" s="56"/>
      <c r="Z680" s="56"/>
      <c r="AA680" s="56"/>
      <c r="AB680" s="56"/>
      <c r="AC680" s="58"/>
    </row>
    <row r="681" spans="7:29" s="54" customFormat="1" x14ac:dyDescent="0.25">
      <c r="G681" s="56"/>
      <c r="H681" s="56"/>
      <c r="I681" s="56"/>
      <c r="J681" s="56"/>
      <c r="K681" s="56"/>
      <c r="R681" s="58"/>
      <c r="W681" s="56"/>
      <c r="X681" s="56"/>
      <c r="Y681" s="56"/>
      <c r="Z681" s="56"/>
      <c r="AA681" s="56"/>
      <c r="AB681" s="56"/>
      <c r="AC681" s="58"/>
    </row>
    <row r="682" spans="7:29" s="54" customFormat="1" x14ac:dyDescent="0.25">
      <c r="G682" s="56"/>
      <c r="H682" s="56"/>
      <c r="I682" s="56"/>
      <c r="J682" s="56"/>
      <c r="K682" s="56"/>
      <c r="R682" s="58"/>
      <c r="W682" s="56"/>
      <c r="X682" s="56"/>
      <c r="Y682" s="56"/>
      <c r="Z682" s="56"/>
      <c r="AA682" s="56"/>
      <c r="AB682" s="56"/>
      <c r="AC682" s="58"/>
    </row>
    <row r="683" spans="7:29" s="54" customFormat="1" x14ac:dyDescent="0.25">
      <c r="G683" s="56"/>
      <c r="H683" s="56"/>
      <c r="I683" s="56"/>
      <c r="J683" s="56"/>
      <c r="K683" s="56"/>
      <c r="R683" s="58"/>
      <c r="W683" s="56"/>
      <c r="X683" s="56"/>
      <c r="Y683" s="56"/>
      <c r="Z683" s="56"/>
      <c r="AA683" s="56"/>
      <c r="AB683" s="56"/>
      <c r="AC683" s="58"/>
    </row>
    <row r="684" spans="7:29" s="54" customFormat="1" x14ac:dyDescent="0.25">
      <c r="G684" s="56"/>
      <c r="H684" s="56"/>
      <c r="I684" s="56"/>
      <c r="J684" s="56"/>
      <c r="K684" s="56"/>
      <c r="R684" s="58"/>
      <c r="W684" s="56"/>
      <c r="X684" s="56"/>
      <c r="Y684" s="56"/>
      <c r="Z684" s="56"/>
      <c r="AA684" s="56"/>
      <c r="AB684" s="56"/>
      <c r="AC684" s="58"/>
    </row>
    <row r="685" spans="7:29" s="54" customFormat="1" x14ac:dyDescent="0.25">
      <c r="G685" s="56"/>
      <c r="H685" s="56"/>
      <c r="I685" s="56"/>
      <c r="J685" s="56"/>
      <c r="K685" s="56"/>
      <c r="R685" s="58"/>
      <c r="W685" s="56"/>
      <c r="X685" s="56"/>
      <c r="Y685" s="56"/>
      <c r="Z685" s="56"/>
      <c r="AA685" s="56"/>
      <c r="AB685" s="56"/>
      <c r="AC685" s="58"/>
    </row>
    <row r="686" spans="7:29" s="54" customFormat="1" x14ac:dyDescent="0.25">
      <c r="G686" s="56"/>
      <c r="H686" s="56"/>
      <c r="I686" s="56"/>
      <c r="J686" s="56"/>
      <c r="K686" s="56"/>
      <c r="R686" s="58"/>
      <c r="W686" s="56"/>
      <c r="X686" s="56"/>
      <c r="Y686" s="56"/>
      <c r="Z686" s="56"/>
      <c r="AA686" s="56"/>
      <c r="AB686" s="56"/>
      <c r="AC686" s="58"/>
    </row>
    <row r="687" spans="7:29" s="54" customFormat="1" x14ac:dyDescent="0.25">
      <c r="G687" s="56"/>
      <c r="H687" s="56"/>
      <c r="I687" s="56"/>
      <c r="J687" s="56"/>
      <c r="K687" s="56"/>
      <c r="R687" s="58"/>
      <c r="W687" s="56"/>
      <c r="X687" s="56"/>
      <c r="Y687" s="56"/>
      <c r="Z687" s="56"/>
      <c r="AA687" s="56"/>
      <c r="AB687" s="56"/>
      <c r="AC687" s="58"/>
    </row>
    <row r="688" spans="7:29" s="54" customFormat="1" x14ac:dyDescent="0.25">
      <c r="G688" s="56"/>
      <c r="H688" s="56"/>
      <c r="I688" s="56"/>
      <c r="J688" s="56"/>
      <c r="K688" s="56"/>
      <c r="R688" s="58"/>
      <c r="W688" s="56"/>
      <c r="X688" s="56"/>
      <c r="Y688" s="56"/>
      <c r="Z688" s="56"/>
      <c r="AA688" s="56"/>
      <c r="AB688" s="56"/>
      <c r="AC688" s="58"/>
    </row>
    <row r="689" spans="7:29" s="54" customFormat="1" x14ac:dyDescent="0.25">
      <c r="G689" s="56"/>
      <c r="H689" s="56"/>
      <c r="I689" s="56"/>
      <c r="J689" s="56"/>
      <c r="K689" s="56"/>
      <c r="R689" s="58"/>
      <c r="W689" s="56"/>
      <c r="X689" s="56"/>
      <c r="Y689" s="56"/>
      <c r="Z689" s="56"/>
      <c r="AA689" s="56"/>
      <c r="AB689" s="56"/>
      <c r="AC689" s="58"/>
    </row>
    <row r="690" spans="7:29" s="54" customFormat="1" x14ac:dyDescent="0.25">
      <c r="G690" s="56"/>
      <c r="H690" s="56"/>
      <c r="I690" s="56"/>
      <c r="J690" s="56"/>
      <c r="K690" s="56"/>
      <c r="R690" s="58"/>
      <c r="W690" s="56"/>
      <c r="X690" s="56"/>
      <c r="Y690" s="56"/>
      <c r="Z690" s="56"/>
      <c r="AA690" s="56"/>
      <c r="AB690" s="56"/>
      <c r="AC690" s="58"/>
    </row>
    <row r="691" spans="7:29" s="54" customFormat="1" x14ac:dyDescent="0.25">
      <c r="G691" s="56"/>
      <c r="H691" s="56"/>
      <c r="I691" s="56"/>
      <c r="J691" s="56"/>
      <c r="K691" s="56"/>
      <c r="R691" s="58"/>
      <c r="W691" s="56"/>
      <c r="X691" s="56"/>
      <c r="Y691" s="56"/>
      <c r="Z691" s="56"/>
      <c r="AA691" s="56"/>
      <c r="AB691" s="56"/>
      <c r="AC691" s="58"/>
    </row>
    <row r="692" spans="7:29" s="54" customFormat="1" x14ac:dyDescent="0.25">
      <c r="G692" s="56"/>
      <c r="H692" s="56"/>
      <c r="I692" s="56"/>
      <c r="J692" s="56"/>
      <c r="K692" s="56"/>
      <c r="R692" s="58"/>
      <c r="W692" s="56"/>
      <c r="X692" s="56"/>
      <c r="Y692" s="56"/>
      <c r="Z692" s="56"/>
      <c r="AA692" s="56"/>
      <c r="AB692" s="56"/>
      <c r="AC692" s="58"/>
    </row>
    <row r="693" spans="7:29" s="54" customFormat="1" x14ac:dyDescent="0.25">
      <c r="G693" s="56"/>
      <c r="H693" s="56"/>
      <c r="I693" s="56"/>
      <c r="J693" s="56"/>
      <c r="K693" s="56"/>
      <c r="R693" s="58"/>
      <c r="W693" s="56"/>
      <c r="X693" s="56"/>
      <c r="Y693" s="56"/>
      <c r="Z693" s="56"/>
      <c r="AA693" s="56"/>
      <c r="AB693" s="56"/>
      <c r="AC693" s="58"/>
    </row>
    <row r="694" spans="7:29" s="54" customFormat="1" x14ac:dyDescent="0.25">
      <c r="G694" s="56"/>
      <c r="H694" s="56"/>
      <c r="I694" s="56"/>
      <c r="J694" s="56"/>
      <c r="K694" s="56"/>
      <c r="R694" s="58"/>
      <c r="W694" s="56"/>
      <c r="X694" s="56"/>
      <c r="Y694" s="56"/>
      <c r="Z694" s="56"/>
      <c r="AA694" s="56"/>
      <c r="AB694" s="56"/>
      <c r="AC694" s="58"/>
    </row>
    <row r="695" spans="7:29" s="54" customFormat="1" x14ac:dyDescent="0.25">
      <c r="G695" s="56"/>
      <c r="H695" s="56"/>
      <c r="I695" s="56"/>
      <c r="J695" s="56"/>
      <c r="K695" s="56"/>
      <c r="R695" s="58"/>
      <c r="W695" s="56"/>
      <c r="X695" s="56"/>
      <c r="Y695" s="56"/>
      <c r="Z695" s="56"/>
      <c r="AA695" s="56"/>
      <c r="AB695" s="56"/>
      <c r="AC695" s="58"/>
    </row>
    <row r="696" spans="7:29" s="54" customFormat="1" x14ac:dyDescent="0.25">
      <c r="G696" s="56"/>
      <c r="H696" s="56"/>
      <c r="I696" s="56"/>
      <c r="J696" s="56"/>
      <c r="K696" s="56"/>
      <c r="R696" s="58"/>
      <c r="W696" s="56"/>
      <c r="X696" s="56"/>
      <c r="Y696" s="56"/>
      <c r="Z696" s="56"/>
      <c r="AA696" s="56"/>
      <c r="AB696" s="56"/>
      <c r="AC696" s="58"/>
    </row>
    <row r="697" spans="7:29" s="54" customFormat="1" x14ac:dyDescent="0.25">
      <c r="G697" s="56"/>
      <c r="H697" s="56"/>
      <c r="I697" s="56"/>
      <c r="J697" s="56"/>
      <c r="K697" s="56"/>
      <c r="R697" s="58"/>
      <c r="W697" s="56"/>
      <c r="X697" s="56"/>
      <c r="Y697" s="56"/>
      <c r="Z697" s="56"/>
      <c r="AA697" s="56"/>
      <c r="AB697" s="56"/>
      <c r="AC697" s="58"/>
    </row>
    <row r="698" spans="7:29" s="54" customFormat="1" x14ac:dyDescent="0.25">
      <c r="G698" s="56"/>
      <c r="H698" s="56"/>
      <c r="I698" s="56"/>
      <c r="J698" s="56"/>
      <c r="K698" s="56"/>
      <c r="R698" s="58"/>
      <c r="W698" s="56"/>
      <c r="X698" s="56"/>
      <c r="Y698" s="56"/>
      <c r="Z698" s="56"/>
      <c r="AA698" s="56"/>
      <c r="AB698" s="56"/>
      <c r="AC698" s="58"/>
    </row>
    <row r="699" spans="7:29" s="54" customFormat="1" x14ac:dyDescent="0.25">
      <c r="G699" s="56"/>
      <c r="H699" s="56"/>
      <c r="I699" s="56"/>
      <c r="J699" s="56"/>
      <c r="K699" s="56"/>
      <c r="R699" s="58"/>
      <c r="W699" s="56"/>
      <c r="X699" s="56"/>
      <c r="Y699" s="56"/>
      <c r="Z699" s="56"/>
      <c r="AA699" s="56"/>
      <c r="AB699" s="56"/>
      <c r="AC699" s="58"/>
    </row>
    <row r="700" spans="7:29" s="54" customFormat="1" x14ac:dyDescent="0.25">
      <c r="G700" s="56"/>
      <c r="H700" s="56"/>
      <c r="I700" s="56"/>
      <c r="J700" s="56"/>
      <c r="K700" s="56"/>
      <c r="R700" s="58"/>
      <c r="W700" s="56"/>
      <c r="X700" s="56"/>
      <c r="Y700" s="56"/>
      <c r="Z700" s="56"/>
      <c r="AA700" s="56"/>
      <c r="AB700" s="56"/>
      <c r="AC700" s="58"/>
    </row>
    <row r="701" spans="7:29" s="54" customFormat="1" x14ac:dyDescent="0.25">
      <c r="G701" s="56"/>
      <c r="H701" s="56"/>
      <c r="I701" s="56"/>
      <c r="J701" s="56"/>
      <c r="K701" s="56"/>
      <c r="R701" s="58"/>
      <c r="W701" s="56"/>
      <c r="X701" s="56"/>
      <c r="Y701" s="56"/>
      <c r="Z701" s="56"/>
      <c r="AA701" s="56"/>
      <c r="AB701" s="56"/>
      <c r="AC701" s="58"/>
    </row>
    <row r="702" spans="7:29" s="54" customFormat="1" x14ac:dyDescent="0.25">
      <c r="G702" s="56"/>
      <c r="H702" s="56"/>
      <c r="I702" s="56"/>
      <c r="J702" s="56"/>
      <c r="K702" s="56"/>
      <c r="R702" s="58"/>
      <c r="W702" s="56"/>
      <c r="X702" s="56"/>
      <c r="Y702" s="56"/>
      <c r="Z702" s="56"/>
      <c r="AA702" s="56"/>
      <c r="AB702" s="56"/>
      <c r="AC702" s="58"/>
    </row>
    <row r="703" spans="7:29" s="54" customFormat="1" x14ac:dyDescent="0.25">
      <c r="G703" s="56"/>
      <c r="H703" s="56"/>
      <c r="I703" s="56"/>
      <c r="J703" s="56"/>
      <c r="K703" s="56"/>
      <c r="R703" s="58"/>
      <c r="W703" s="56"/>
      <c r="X703" s="56"/>
      <c r="Y703" s="56"/>
      <c r="Z703" s="56"/>
      <c r="AA703" s="56"/>
      <c r="AB703" s="56"/>
      <c r="AC703" s="58"/>
    </row>
    <row r="704" spans="7:29" s="54" customFormat="1" x14ac:dyDescent="0.25">
      <c r="G704" s="56"/>
      <c r="H704" s="56"/>
      <c r="I704" s="56"/>
      <c r="J704" s="56"/>
      <c r="K704" s="56"/>
      <c r="R704" s="58"/>
      <c r="W704" s="56"/>
      <c r="X704" s="56"/>
      <c r="Y704" s="56"/>
      <c r="Z704" s="56"/>
      <c r="AA704" s="56"/>
      <c r="AB704" s="56"/>
      <c r="AC704" s="58"/>
    </row>
    <row r="705" spans="7:29" s="54" customFormat="1" x14ac:dyDescent="0.25">
      <c r="G705" s="56"/>
      <c r="H705" s="56"/>
      <c r="I705" s="56"/>
      <c r="J705" s="56"/>
      <c r="K705" s="56"/>
      <c r="R705" s="58"/>
      <c r="W705" s="56"/>
      <c r="X705" s="56"/>
      <c r="Y705" s="56"/>
      <c r="Z705" s="56"/>
      <c r="AA705" s="56"/>
      <c r="AB705" s="56"/>
      <c r="AC705" s="58"/>
    </row>
    <row r="706" spans="7:29" s="54" customFormat="1" x14ac:dyDescent="0.25">
      <c r="G706" s="56"/>
      <c r="H706" s="56"/>
      <c r="I706" s="56"/>
      <c r="J706" s="56"/>
      <c r="K706" s="56"/>
      <c r="R706" s="58"/>
      <c r="W706" s="56"/>
      <c r="X706" s="56"/>
      <c r="Y706" s="56"/>
      <c r="Z706" s="56"/>
      <c r="AA706" s="56"/>
      <c r="AB706" s="56"/>
      <c r="AC706" s="58"/>
    </row>
    <row r="707" spans="7:29" s="54" customFormat="1" x14ac:dyDescent="0.25">
      <c r="G707" s="56"/>
      <c r="H707" s="56"/>
      <c r="I707" s="56"/>
      <c r="J707" s="56"/>
      <c r="K707" s="56"/>
      <c r="R707" s="58"/>
      <c r="W707" s="56"/>
      <c r="X707" s="56"/>
      <c r="Y707" s="56"/>
      <c r="Z707" s="56"/>
      <c r="AA707" s="56"/>
      <c r="AB707" s="56"/>
      <c r="AC707" s="58"/>
    </row>
    <row r="708" spans="7:29" s="54" customFormat="1" x14ac:dyDescent="0.25">
      <c r="G708" s="56"/>
      <c r="H708" s="56"/>
      <c r="I708" s="56"/>
      <c r="J708" s="56"/>
      <c r="K708" s="56"/>
      <c r="R708" s="58"/>
      <c r="W708" s="56"/>
      <c r="X708" s="56"/>
      <c r="Y708" s="56"/>
      <c r="Z708" s="56"/>
      <c r="AA708" s="56"/>
      <c r="AB708" s="56"/>
      <c r="AC708" s="58"/>
    </row>
    <row r="709" spans="7:29" s="54" customFormat="1" x14ac:dyDescent="0.25">
      <c r="G709" s="56"/>
      <c r="H709" s="56"/>
      <c r="I709" s="56"/>
      <c r="J709" s="56"/>
      <c r="K709" s="56"/>
      <c r="R709" s="58"/>
      <c r="W709" s="56"/>
      <c r="X709" s="56"/>
      <c r="Y709" s="56"/>
      <c r="Z709" s="56"/>
      <c r="AA709" s="56"/>
      <c r="AB709" s="56"/>
      <c r="AC709" s="58"/>
    </row>
    <row r="710" spans="7:29" s="54" customFormat="1" x14ac:dyDescent="0.25">
      <c r="G710" s="56"/>
      <c r="H710" s="56"/>
      <c r="I710" s="56"/>
      <c r="J710" s="56"/>
      <c r="K710" s="56"/>
      <c r="R710" s="58"/>
      <c r="W710" s="56"/>
      <c r="X710" s="56"/>
      <c r="Y710" s="56"/>
      <c r="Z710" s="56"/>
      <c r="AA710" s="56"/>
      <c r="AB710" s="56"/>
      <c r="AC710" s="58"/>
    </row>
    <row r="711" spans="7:29" s="54" customFormat="1" x14ac:dyDescent="0.25">
      <c r="G711" s="56"/>
      <c r="H711" s="56"/>
      <c r="I711" s="56"/>
      <c r="J711" s="56"/>
      <c r="K711" s="56"/>
      <c r="R711" s="58"/>
      <c r="W711" s="56"/>
      <c r="X711" s="56"/>
      <c r="Y711" s="56"/>
      <c r="Z711" s="56"/>
      <c r="AA711" s="56"/>
      <c r="AB711" s="56"/>
      <c r="AC711" s="58"/>
    </row>
    <row r="712" spans="7:29" s="54" customFormat="1" x14ac:dyDescent="0.25">
      <c r="G712" s="56"/>
      <c r="H712" s="56"/>
      <c r="I712" s="56"/>
      <c r="J712" s="56"/>
      <c r="K712" s="56"/>
      <c r="R712" s="58"/>
      <c r="W712" s="56"/>
      <c r="X712" s="56"/>
      <c r="Y712" s="56"/>
      <c r="Z712" s="56"/>
      <c r="AA712" s="56"/>
      <c r="AB712" s="56"/>
      <c r="AC712" s="58"/>
    </row>
    <row r="713" spans="7:29" s="54" customFormat="1" x14ac:dyDescent="0.25">
      <c r="G713" s="56"/>
      <c r="H713" s="56"/>
      <c r="I713" s="56"/>
      <c r="J713" s="56"/>
      <c r="K713" s="56"/>
      <c r="R713" s="58"/>
      <c r="W713" s="56"/>
      <c r="X713" s="56"/>
      <c r="Y713" s="56"/>
      <c r="Z713" s="56"/>
      <c r="AA713" s="56"/>
      <c r="AB713" s="56"/>
      <c r="AC713" s="58"/>
    </row>
    <row r="714" spans="7:29" s="54" customFormat="1" x14ac:dyDescent="0.25">
      <c r="G714" s="56"/>
      <c r="H714" s="56"/>
      <c r="I714" s="56"/>
      <c r="J714" s="56"/>
      <c r="K714" s="56"/>
      <c r="R714" s="58"/>
      <c r="W714" s="56"/>
      <c r="X714" s="56"/>
      <c r="Y714" s="56"/>
      <c r="Z714" s="56"/>
      <c r="AA714" s="56"/>
      <c r="AB714" s="56"/>
      <c r="AC714" s="58"/>
    </row>
    <row r="715" spans="7:29" s="54" customFormat="1" x14ac:dyDescent="0.25">
      <c r="G715" s="56"/>
      <c r="H715" s="56"/>
      <c r="I715" s="56"/>
      <c r="J715" s="56"/>
      <c r="K715" s="56"/>
      <c r="R715" s="58"/>
      <c r="W715" s="56"/>
      <c r="X715" s="56"/>
      <c r="Y715" s="56"/>
      <c r="Z715" s="56"/>
      <c r="AA715" s="56"/>
      <c r="AB715" s="56"/>
      <c r="AC715" s="58"/>
    </row>
    <row r="716" spans="7:29" s="54" customFormat="1" x14ac:dyDescent="0.25">
      <c r="G716" s="56"/>
      <c r="H716" s="56"/>
      <c r="I716" s="56"/>
      <c r="J716" s="56"/>
      <c r="K716" s="56"/>
      <c r="R716" s="58"/>
      <c r="W716" s="56"/>
      <c r="X716" s="56"/>
      <c r="Y716" s="56"/>
      <c r="Z716" s="56"/>
      <c r="AA716" s="56"/>
      <c r="AB716" s="56"/>
      <c r="AC716" s="58"/>
    </row>
    <row r="717" spans="7:29" s="54" customFormat="1" x14ac:dyDescent="0.25">
      <c r="G717" s="56"/>
      <c r="H717" s="56"/>
      <c r="I717" s="56"/>
      <c r="J717" s="56"/>
      <c r="K717" s="56"/>
      <c r="R717" s="58"/>
      <c r="W717" s="56"/>
      <c r="X717" s="56"/>
      <c r="Y717" s="56"/>
      <c r="Z717" s="56"/>
      <c r="AA717" s="56"/>
      <c r="AB717" s="56"/>
      <c r="AC717" s="58"/>
    </row>
    <row r="718" spans="7:29" s="54" customFormat="1" x14ac:dyDescent="0.25">
      <c r="G718" s="56"/>
      <c r="H718" s="56"/>
      <c r="I718" s="56"/>
      <c r="J718" s="56"/>
      <c r="K718" s="56"/>
      <c r="R718" s="58"/>
      <c r="W718" s="56"/>
      <c r="X718" s="56"/>
      <c r="Y718" s="56"/>
      <c r="Z718" s="56"/>
      <c r="AA718" s="56"/>
      <c r="AB718" s="56"/>
      <c r="AC718" s="58"/>
    </row>
    <row r="719" spans="7:29" s="54" customFormat="1" x14ac:dyDescent="0.25">
      <c r="G719" s="56"/>
      <c r="H719" s="56"/>
      <c r="I719" s="56"/>
      <c r="J719" s="56"/>
      <c r="K719" s="56"/>
      <c r="R719" s="58"/>
      <c r="W719" s="56"/>
      <c r="X719" s="56"/>
      <c r="Y719" s="56"/>
      <c r="Z719" s="56"/>
      <c r="AA719" s="56"/>
      <c r="AB719" s="56"/>
      <c r="AC719" s="58"/>
    </row>
    <row r="720" spans="7:29" s="54" customFormat="1" x14ac:dyDescent="0.25">
      <c r="G720" s="56"/>
      <c r="H720" s="56"/>
      <c r="I720" s="56"/>
      <c r="J720" s="56"/>
      <c r="K720" s="56"/>
      <c r="R720" s="58"/>
      <c r="W720" s="56"/>
      <c r="X720" s="56"/>
      <c r="Y720" s="56"/>
      <c r="Z720" s="56"/>
      <c r="AA720" s="56"/>
      <c r="AB720" s="56"/>
      <c r="AC720" s="58"/>
    </row>
    <row r="721" spans="7:29" s="54" customFormat="1" x14ac:dyDescent="0.25">
      <c r="G721" s="56"/>
      <c r="H721" s="56"/>
      <c r="I721" s="56"/>
      <c r="J721" s="56"/>
      <c r="K721" s="56"/>
      <c r="R721" s="58"/>
      <c r="W721" s="56"/>
      <c r="X721" s="56"/>
      <c r="Y721" s="56"/>
      <c r="Z721" s="56"/>
      <c r="AA721" s="56"/>
      <c r="AB721" s="56"/>
      <c r="AC721" s="58"/>
    </row>
    <row r="722" spans="7:29" s="54" customFormat="1" x14ac:dyDescent="0.25">
      <c r="G722" s="56"/>
      <c r="H722" s="56"/>
      <c r="I722" s="56"/>
      <c r="J722" s="56"/>
      <c r="K722" s="56"/>
      <c r="R722" s="58"/>
      <c r="W722" s="56"/>
      <c r="X722" s="56"/>
      <c r="Y722" s="56"/>
      <c r="Z722" s="56"/>
      <c r="AA722" s="56"/>
      <c r="AB722" s="56"/>
      <c r="AC722" s="58"/>
    </row>
    <row r="723" spans="7:29" s="54" customFormat="1" x14ac:dyDescent="0.25">
      <c r="G723" s="56"/>
      <c r="H723" s="56"/>
      <c r="I723" s="56"/>
      <c r="J723" s="56"/>
      <c r="K723" s="56"/>
      <c r="R723" s="58"/>
      <c r="W723" s="56"/>
      <c r="X723" s="56"/>
      <c r="Y723" s="56"/>
      <c r="Z723" s="56"/>
      <c r="AA723" s="56"/>
      <c r="AB723" s="56"/>
      <c r="AC723" s="58"/>
    </row>
    <row r="724" spans="7:29" s="54" customFormat="1" x14ac:dyDescent="0.25">
      <c r="G724" s="56"/>
      <c r="H724" s="56"/>
      <c r="I724" s="56"/>
      <c r="J724" s="56"/>
      <c r="K724" s="56"/>
      <c r="R724" s="58"/>
      <c r="W724" s="56"/>
      <c r="X724" s="56"/>
      <c r="Y724" s="56"/>
      <c r="Z724" s="56"/>
      <c r="AA724" s="56"/>
      <c r="AB724" s="56"/>
      <c r="AC724" s="58"/>
    </row>
    <row r="725" spans="7:29" s="54" customFormat="1" x14ac:dyDescent="0.25">
      <c r="G725" s="56"/>
      <c r="H725" s="56"/>
      <c r="I725" s="56"/>
      <c r="J725" s="56"/>
      <c r="K725" s="56"/>
      <c r="R725" s="58"/>
      <c r="W725" s="56"/>
      <c r="X725" s="56"/>
      <c r="Y725" s="56"/>
      <c r="Z725" s="56"/>
      <c r="AA725" s="56"/>
      <c r="AB725" s="56"/>
      <c r="AC725" s="58"/>
    </row>
    <row r="726" spans="7:29" s="54" customFormat="1" x14ac:dyDescent="0.25">
      <c r="G726" s="56"/>
      <c r="H726" s="56"/>
      <c r="I726" s="56"/>
      <c r="J726" s="56"/>
      <c r="K726" s="56"/>
      <c r="R726" s="58"/>
      <c r="W726" s="56"/>
      <c r="X726" s="56"/>
      <c r="Y726" s="56"/>
      <c r="Z726" s="56"/>
      <c r="AA726" s="56"/>
      <c r="AB726" s="56"/>
      <c r="AC726" s="58"/>
    </row>
    <row r="727" spans="7:29" s="54" customFormat="1" x14ac:dyDescent="0.25">
      <c r="G727" s="56"/>
      <c r="H727" s="56"/>
      <c r="I727" s="56"/>
      <c r="J727" s="56"/>
      <c r="K727" s="56"/>
      <c r="R727" s="58"/>
      <c r="W727" s="56"/>
      <c r="X727" s="56"/>
      <c r="Y727" s="56"/>
      <c r="Z727" s="56"/>
      <c r="AA727" s="56"/>
      <c r="AB727" s="56"/>
      <c r="AC727" s="58"/>
    </row>
    <row r="728" spans="7:29" s="54" customFormat="1" x14ac:dyDescent="0.25">
      <c r="G728" s="56"/>
      <c r="H728" s="56"/>
      <c r="I728" s="56"/>
      <c r="J728" s="56"/>
      <c r="K728" s="56"/>
      <c r="R728" s="58"/>
      <c r="W728" s="56"/>
      <c r="X728" s="56"/>
      <c r="Y728" s="56"/>
      <c r="Z728" s="56"/>
      <c r="AA728" s="56"/>
      <c r="AB728" s="56"/>
      <c r="AC728" s="58"/>
    </row>
    <row r="729" spans="7:29" s="54" customFormat="1" x14ac:dyDescent="0.25">
      <c r="G729" s="56"/>
      <c r="H729" s="56"/>
      <c r="I729" s="56"/>
      <c r="J729" s="56"/>
      <c r="K729" s="56"/>
      <c r="R729" s="58"/>
      <c r="W729" s="56"/>
      <c r="X729" s="56"/>
      <c r="Y729" s="56"/>
      <c r="Z729" s="56"/>
      <c r="AA729" s="56"/>
      <c r="AB729" s="56"/>
      <c r="AC729" s="58"/>
    </row>
    <row r="730" spans="7:29" s="54" customFormat="1" x14ac:dyDescent="0.25">
      <c r="G730" s="56"/>
      <c r="H730" s="56"/>
      <c r="I730" s="56"/>
      <c r="J730" s="56"/>
      <c r="K730" s="56"/>
      <c r="R730" s="58"/>
      <c r="W730" s="56"/>
      <c r="X730" s="56"/>
      <c r="Y730" s="56"/>
      <c r="Z730" s="56"/>
      <c r="AA730" s="56"/>
      <c r="AB730" s="56"/>
      <c r="AC730" s="58"/>
    </row>
    <row r="731" spans="7:29" s="54" customFormat="1" x14ac:dyDescent="0.25">
      <c r="G731" s="56"/>
      <c r="H731" s="56"/>
      <c r="I731" s="56"/>
      <c r="J731" s="56"/>
      <c r="K731" s="56"/>
      <c r="R731" s="58"/>
      <c r="W731" s="56"/>
      <c r="X731" s="56"/>
      <c r="Y731" s="56"/>
      <c r="Z731" s="56"/>
      <c r="AA731" s="56"/>
      <c r="AB731" s="56"/>
      <c r="AC731" s="58"/>
    </row>
    <row r="732" spans="7:29" s="54" customFormat="1" x14ac:dyDescent="0.25">
      <c r="G732" s="56"/>
      <c r="H732" s="56"/>
      <c r="I732" s="56"/>
      <c r="J732" s="56"/>
      <c r="K732" s="56"/>
      <c r="R732" s="58"/>
      <c r="W732" s="56"/>
      <c r="X732" s="56"/>
      <c r="Y732" s="56"/>
      <c r="Z732" s="56"/>
      <c r="AA732" s="56"/>
      <c r="AB732" s="56"/>
      <c r="AC732" s="58"/>
    </row>
    <row r="733" spans="7:29" s="54" customFormat="1" x14ac:dyDescent="0.25">
      <c r="G733" s="56"/>
      <c r="H733" s="56"/>
      <c r="I733" s="56"/>
      <c r="J733" s="56"/>
      <c r="K733" s="56"/>
      <c r="R733" s="58"/>
      <c r="W733" s="56"/>
      <c r="X733" s="56"/>
      <c r="Y733" s="56"/>
      <c r="Z733" s="56"/>
      <c r="AA733" s="56"/>
      <c r="AB733" s="56"/>
      <c r="AC733" s="58"/>
    </row>
    <row r="734" spans="7:29" s="54" customFormat="1" x14ac:dyDescent="0.25">
      <c r="G734" s="56"/>
      <c r="H734" s="56"/>
      <c r="I734" s="56"/>
      <c r="J734" s="56"/>
      <c r="K734" s="56"/>
      <c r="R734" s="58"/>
      <c r="W734" s="56"/>
      <c r="X734" s="56"/>
      <c r="Y734" s="56"/>
      <c r="Z734" s="56"/>
      <c r="AA734" s="56"/>
      <c r="AB734" s="56"/>
      <c r="AC734" s="58"/>
    </row>
    <row r="735" spans="7:29" s="54" customFormat="1" x14ac:dyDescent="0.25">
      <c r="G735" s="56"/>
      <c r="H735" s="56"/>
      <c r="I735" s="56"/>
      <c r="J735" s="56"/>
      <c r="K735" s="56"/>
      <c r="R735" s="58"/>
      <c r="W735" s="56"/>
      <c r="X735" s="56"/>
      <c r="Y735" s="56"/>
      <c r="Z735" s="56"/>
      <c r="AA735" s="56"/>
      <c r="AB735" s="56"/>
      <c r="AC735" s="58"/>
    </row>
    <row r="736" spans="7:29" s="54" customFormat="1" x14ac:dyDescent="0.25">
      <c r="G736" s="56"/>
      <c r="H736" s="56"/>
      <c r="I736" s="56"/>
      <c r="J736" s="56"/>
      <c r="K736" s="56"/>
      <c r="R736" s="58"/>
      <c r="W736" s="56"/>
      <c r="X736" s="56"/>
      <c r="Y736" s="56"/>
      <c r="Z736" s="56"/>
      <c r="AA736" s="56"/>
      <c r="AB736" s="56"/>
      <c r="AC736" s="58"/>
    </row>
    <row r="737" spans="7:29" s="54" customFormat="1" x14ac:dyDescent="0.25">
      <c r="G737" s="56"/>
      <c r="H737" s="56"/>
      <c r="I737" s="56"/>
      <c r="J737" s="56"/>
      <c r="K737" s="56"/>
      <c r="R737" s="58"/>
      <c r="W737" s="56"/>
      <c r="X737" s="56"/>
      <c r="Y737" s="56"/>
      <c r="Z737" s="56"/>
      <c r="AA737" s="56"/>
      <c r="AB737" s="56"/>
      <c r="AC737" s="58"/>
    </row>
    <row r="738" spans="7:29" s="54" customFormat="1" x14ac:dyDescent="0.25">
      <c r="G738" s="56"/>
      <c r="H738" s="56"/>
      <c r="I738" s="56"/>
      <c r="J738" s="56"/>
      <c r="K738" s="56"/>
      <c r="R738" s="58"/>
      <c r="W738" s="56"/>
      <c r="X738" s="56"/>
      <c r="Y738" s="56"/>
      <c r="Z738" s="56"/>
      <c r="AA738" s="56"/>
      <c r="AB738" s="56"/>
      <c r="AC738" s="58"/>
    </row>
    <row r="739" spans="7:29" s="54" customFormat="1" x14ac:dyDescent="0.25">
      <c r="G739" s="56"/>
      <c r="H739" s="56"/>
      <c r="I739" s="56"/>
      <c r="J739" s="56"/>
      <c r="K739" s="56"/>
      <c r="R739" s="58"/>
      <c r="W739" s="56"/>
      <c r="X739" s="56"/>
      <c r="Y739" s="56"/>
      <c r="Z739" s="56"/>
      <c r="AA739" s="56"/>
      <c r="AB739" s="56"/>
      <c r="AC739" s="58"/>
    </row>
    <row r="740" spans="7:29" s="54" customFormat="1" x14ac:dyDescent="0.25">
      <c r="G740" s="56"/>
      <c r="H740" s="56"/>
      <c r="I740" s="56"/>
      <c r="J740" s="56"/>
      <c r="K740" s="56"/>
      <c r="R740" s="58"/>
      <c r="W740" s="56"/>
      <c r="X740" s="56"/>
      <c r="Y740" s="56"/>
      <c r="Z740" s="56"/>
      <c r="AA740" s="56"/>
      <c r="AB740" s="56"/>
      <c r="AC740" s="58"/>
    </row>
    <row r="741" spans="7:29" s="54" customFormat="1" x14ac:dyDescent="0.25">
      <c r="G741" s="56"/>
      <c r="H741" s="56"/>
      <c r="I741" s="56"/>
      <c r="J741" s="56"/>
      <c r="K741" s="56"/>
      <c r="R741" s="58"/>
      <c r="W741" s="56"/>
      <c r="X741" s="56"/>
      <c r="Y741" s="56"/>
      <c r="Z741" s="56"/>
      <c r="AA741" s="56"/>
      <c r="AB741" s="56"/>
      <c r="AC741" s="58"/>
    </row>
    <row r="742" spans="7:29" s="54" customFormat="1" x14ac:dyDescent="0.25">
      <c r="G742" s="56"/>
      <c r="H742" s="56"/>
      <c r="I742" s="56"/>
      <c r="J742" s="56"/>
      <c r="K742" s="56"/>
      <c r="R742" s="58"/>
      <c r="W742" s="56"/>
      <c r="X742" s="56"/>
      <c r="Y742" s="56"/>
      <c r="Z742" s="56"/>
      <c r="AA742" s="56"/>
      <c r="AB742" s="56"/>
      <c r="AC742" s="58"/>
    </row>
    <row r="743" spans="7:29" s="54" customFormat="1" x14ac:dyDescent="0.25">
      <c r="G743" s="56"/>
      <c r="H743" s="56"/>
      <c r="I743" s="56"/>
      <c r="J743" s="56"/>
      <c r="K743" s="56"/>
      <c r="R743" s="58"/>
      <c r="W743" s="56"/>
      <c r="X743" s="56"/>
      <c r="Y743" s="56"/>
      <c r="Z743" s="56"/>
      <c r="AA743" s="56"/>
      <c r="AB743" s="56"/>
      <c r="AC743" s="58"/>
    </row>
    <row r="744" spans="7:29" s="54" customFormat="1" x14ac:dyDescent="0.25">
      <c r="G744" s="56"/>
      <c r="H744" s="56"/>
      <c r="I744" s="56"/>
      <c r="J744" s="56"/>
      <c r="K744" s="56"/>
      <c r="R744" s="58"/>
      <c r="W744" s="56"/>
      <c r="X744" s="56"/>
      <c r="Y744" s="56"/>
      <c r="Z744" s="56"/>
      <c r="AA744" s="56"/>
      <c r="AB744" s="56"/>
      <c r="AC744" s="58"/>
    </row>
    <row r="745" spans="7:29" s="54" customFormat="1" x14ac:dyDescent="0.25">
      <c r="G745" s="56"/>
      <c r="H745" s="56"/>
      <c r="I745" s="56"/>
      <c r="J745" s="56"/>
      <c r="K745" s="56"/>
      <c r="R745" s="58"/>
      <c r="W745" s="56"/>
      <c r="X745" s="56"/>
      <c r="Y745" s="56"/>
      <c r="Z745" s="56"/>
      <c r="AA745" s="56"/>
      <c r="AB745" s="56"/>
      <c r="AC745" s="58"/>
    </row>
    <row r="746" spans="7:29" s="54" customFormat="1" x14ac:dyDescent="0.25">
      <c r="G746" s="56"/>
      <c r="H746" s="56"/>
      <c r="I746" s="56"/>
      <c r="J746" s="56"/>
      <c r="K746" s="56"/>
      <c r="R746" s="58"/>
      <c r="W746" s="56"/>
      <c r="X746" s="56"/>
      <c r="Y746" s="56"/>
      <c r="Z746" s="56"/>
      <c r="AA746" s="56"/>
      <c r="AB746" s="56"/>
      <c r="AC746" s="58"/>
    </row>
    <row r="747" spans="7:29" s="54" customFormat="1" x14ac:dyDescent="0.25">
      <c r="G747" s="56"/>
      <c r="H747" s="56"/>
      <c r="I747" s="56"/>
      <c r="J747" s="56"/>
      <c r="K747" s="56"/>
      <c r="R747" s="58"/>
      <c r="W747" s="56"/>
      <c r="X747" s="56"/>
      <c r="Y747" s="56"/>
      <c r="Z747" s="56"/>
      <c r="AA747" s="56"/>
      <c r="AB747" s="56"/>
      <c r="AC747" s="58"/>
    </row>
    <row r="748" spans="7:29" s="54" customFormat="1" x14ac:dyDescent="0.25">
      <c r="G748" s="56"/>
      <c r="H748" s="56"/>
      <c r="I748" s="56"/>
      <c r="J748" s="56"/>
      <c r="K748" s="56"/>
      <c r="R748" s="58"/>
      <c r="W748" s="56"/>
      <c r="X748" s="56"/>
      <c r="Y748" s="56"/>
      <c r="Z748" s="56"/>
      <c r="AA748" s="56"/>
      <c r="AB748" s="56"/>
      <c r="AC748" s="58"/>
    </row>
    <row r="749" spans="7:29" s="54" customFormat="1" x14ac:dyDescent="0.25">
      <c r="G749" s="56"/>
      <c r="H749" s="56"/>
      <c r="I749" s="56"/>
      <c r="J749" s="56"/>
      <c r="K749" s="56"/>
      <c r="R749" s="58"/>
      <c r="W749" s="56"/>
      <c r="X749" s="56"/>
      <c r="Y749" s="56"/>
      <c r="Z749" s="56"/>
      <c r="AA749" s="56"/>
      <c r="AB749" s="56"/>
      <c r="AC749" s="58"/>
    </row>
    <row r="750" spans="7:29" s="54" customFormat="1" x14ac:dyDescent="0.25">
      <c r="G750" s="56"/>
      <c r="H750" s="56"/>
      <c r="I750" s="56"/>
      <c r="J750" s="56"/>
      <c r="K750" s="56"/>
      <c r="R750" s="58"/>
      <c r="W750" s="56"/>
      <c r="X750" s="56"/>
      <c r="Y750" s="56"/>
      <c r="Z750" s="56"/>
      <c r="AA750" s="56"/>
      <c r="AB750" s="56"/>
      <c r="AC750" s="58"/>
    </row>
    <row r="751" spans="7:29" s="54" customFormat="1" x14ac:dyDescent="0.25">
      <c r="G751" s="56"/>
      <c r="H751" s="56"/>
      <c r="I751" s="56"/>
      <c r="J751" s="56"/>
      <c r="K751" s="56"/>
      <c r="R751" s="58"/>
      <c r="W751" s="56"/>
      <c r="X751" s="56"/>
      <c r="Y751" s="56"/>
      <c r="Z751" s="56"/>
      <c r="AA751" s="56"/>
      <c r="AB751" s="56"/>
      <c r="AC751" s="58"/>
    </row>
    <row r="752" spans="7:29" s="54" customFormat="1" x14ac:dyDescent="0.25">
      <c r="G752" s="56"/>
      <c r="H752" s="56"/>
      <c r="I752" s="56"/>
      <c r="J752" s="56"/>
      <c r="K752" s="56"/>
      <c r="R752" s="58"/>
      <c r="W752" s="56"/>
      <c r="X752" s="56"/>
      <c r="Y752" s="56"/>
      <c r="Z752" s="56"/>
      <c r="AA752" s="56"/>
      <c r="AB752" s="56"/>
      <c r="AC752" s="58"/>
    </row>
    <row r="753" spans="7:29" s="54" customFormat="1" x14ac:dyDescent="0.25">
      <c r="G753" s="56"/>
      <c r="H753" s="56"/>
      <c r="I753" s="56"/>
      <c r="J753" s="56"/>
      <c r="K753" s="56"/>
      <c r="R753" s="58"/>
      <c r="W753" s="56"/>
      <c r="X753" s="56"/>
      <c r="Y753" s="56"/>
      <c r="Z753" s="56"/>
      <c r="AA753" s="56"/>
      <c r="AB753" s="56"/>
      <c r="AC753" s="58"/>
    </row>
    <row r="754" spans="7:29" s="54" customFormat="1" x14ac:dyDescent="0.25">
      <c r="G754" s="56"/>
      <c r="H754" s="56"/>
      <c r="I754" s="56"/>
      <c r="J754" s="56"/>
      <c r="K754" s="56"/>
      <c r="R754" s="58"/>
      <c r="W754" s="56"/>
      <c r="X754" s="56"/>
      <c r="Y754" s="56"/>
      <c r="Z754" s="56"/>
      <c r="AA754" s="56"/>
      <c r="AB754" s="56"/>
      <c r="AC754" s="58"/>
    </row>
    <row r="755" spans="7:29" s="54" customFormat="1" x14ac:dyDescent="0.25">
      <c r="G755" s="56"/>
      <c r="H755" s="56"/>
      <c r="I755" s="56"/>
      <c r="J755" s="56"/>
      <c r="K755" s="56"/>
      <c r="R755" s="58"/>
      <c r="W755" s="56"/>
      <c r="X755" s="56"/>
      <c r="Y755" s="56"/>
      <c r="Z755" s="56"/>
      <c r="AA755" s="56"/>
      <c r="AB755" s="56"/>
      <c r="AC755" s="58"/>
    </row>
    <row r="756" spans="7:29" s="54" customFormat="1" x14ac:dyDescent="0.25">
      <c r="G756" s="56"/>
      <c r="H756" s="56"/>
      <c r="I756" s="56"/>
      <c r="J756" s="56"/>
      <c r="K756" s="56"/>
      <c r="R756" s="58"/>
      <c r="W756" s="56"/>
      <c r="X756" s="56"/>
      <c r="Y756" s="56"/>
      <c r="Z756" s="56"/>
      <c r="AA756" s="56"/>
      <c r="AB756" s="56"/>
      <c r="AC756" s="58"/>
    </row>
    <row r="757" spans="7:29" s="54" customFormat="1" x14ac:dyDescent="0.25">
      <c r="G757" s="56"/>
      <c r="H757" s="56"/>
      <c r="I757" s="56"/>
      <c r="J757" s="56"/>
      <c r="K757" s="56"/>
      <c r="R757" s="58"/>
      <c r="W757" s="56"/>
      <c r="X757" s="56"/>
      <c r="Y757" s="56"/>
      <c r="Z757" s="56"/>
      <c r="AA757" s="56"/>
      <c r="AB757" s="56"/>
      <c r="AC757" s="58"/>
    </row>
    <row r="758" spans="7:29" s="54" customFormat="1" x14ac:dyDescent="0.25">
      <c r="G758" s="56"/>
      <c r="H758" s="56"/>
      <c r="I758" s="56"/>
      <c r="J758" s="56"/>
      <c r="K758" s="56"/>
      <c r="R758" s="58"/>
      <c r="W758" s="56"/>
      <c r="X758" s="56"/>
      <c r="Y758" s="56"/>
      <c r="Z758" s="56"/>
      <c r="AA758" s="56"/>
      <c r="AB758" s="56"/>
      <c r="AC758" s="58"/>
    </row>
    <row r="759" spans="7:29" s="54" customFormat="1" x14ac:dyDescent="0.25">
      <c r="G759" s="56"/>
      <c r="H759" s="56"/>
      <c r="I759" s="56"/>
      <c r="J759" s="56"/>
      <c r="K759" s="56"/>
      <c r="R759" s="58"/>
      <c r="W759" s="56"/>
      <c r="X759" s="56"/>
      <c r="Y759" s="56"/>
      <c r="Z759" s="56"/>
      <c r="AA759" s="56"/>
      <c r="AB759" s="56"/>
      <c r="AC759" s="58"/>
    </row>
    <row r="760" spans="7:29" s="54" customFormat="1" x14ac:dyDescent="0.25">
      <c r="G760" s="56"/>
      <c r="H760" s="56"/>
      <c r="I760" s="56"/>
      <c r="J760" s="56"/>
      <c r="K760" s="56"/>
      <c r="R760" s="58"/>
      <c r="W760" s="56"/>
      <c r="X760" s="56"/>
      <c r="Y760" s="56"/>
      <c r="Z760" s="56"/>
      <c r="AA760" s="56"/>
      <c r="AB760" s="56"/>
      <c r="AC760" s="58"/>
    </row>
    <row r="761" spans="7:29" s="54" customFormat="1" x14ac:dyDescent="0.25">
      <c r="G761" s="56"/>
      <c r="H761" s="56"/>
      <c r="I761" s="56"/>
      <c r="J761" s="56"/>
      <c r="K761" s="56"/>
      <c r="R761" s="58"/>
      <c r="W761" s="56"/>
      <c r="X761" s="56"/>
      <c r="Y761" s="56"/>
      <c r="Z761" s="56"/>
      <c r="AA761" s="56"/>
      <c r="AB761" s="56"/>
      <c r="AC761" s="58"/>
    </row>
    <row r="762" spans="7:29" s="54" customFormat="1" x14ac:dyDescent="0.25">
      <c r="G762" s="56"/>
      <c r="H762" s="56"/>
      <c r="I762" s="56"/>
      <c r="J762" s="56"/>
      <c r="K762" s="56"/>
      <c r="R762" s="58"/>
      <c r="W762" s="56"/>
      <c r="X762" s="56"/>
      <c r="Y762" s="56"/>
      <c r="Z762" s="56"/>
      <c r="AA762" s="56"/>
      <c r="AB762" s="56"/>
      <c r="AC762" s="58"/>
    </row>
    <row r="763" spans="7:29" s="54" customFormat="1" x14ac:dyDescent="0.25">
      <c r="G763" s="56"/>
      <c r="H763" s="56"/>
      <c r="I763" s="56"/>
      <c r="J763" s="56"/>
      <c r="K763" s="56"/>
      <c r="R763" s="58"/>
      <c r="W763" s="56"/>
      <c r="X763" s="56"/>
      <c r="Y763" s="56"/>
      <c r="Z763" s="56"/>
      <c r="AA763" s="56"/>
      <c r="AB763" s="56"/>
      <c r="AC763" s="58"/>
    </row>
    <row r="764" spans="7:29" s="54" customFormat="1" x14ac:dyDescent="0.25">
      <c r="G764" s="56"/>
      <c r="H764" s="56"/>
      <c r="I764" s="56"/>
      <c r="J764" s="56"/>
      <c r="K764" s="56"/>
      <c r="R764" s="58"/>
      <c r="W764" s="56"/>
      <c r="X764" s="56"/>
      <c r="Y764" s="56"/>
      <c r="Z764" s="56"/>
      <c r="AA764" s="56"/>
      <c r="AB764" s="56"/>
      <c r="AC764" s="58"/>
    </row>
    <row r="765" spans="7:29" s="54" customFormat="1" x14ac:dyDescent="0.25">
      <c r="G765" s="56"/>
      <c r="H765" s="56"/>
      <c r="I765" s="56"/>
      <c r="J765" s="56"/>
      <c r="K765" s="56"/>
      <c r="R765" s="58"/>
      <c r="W765" s="56"/>
      <c r="X765" s="56"/>
      <c r="Y765" s="56"/>
      <c r="Z765" s="56"/>
      <c r="AA765" s="56"/>
      <c r="AB765" s="56"/>
      <c r="AC765" s="58"/>
    </row>
    <row r="766" spans="7:29" s="54" customFormat="1" x14ac:dyDescent="0.25">
      <c r="G766" s="56"/>
      <c r="H766" s="56"/>
      <c r="I766" s="56"/>
      <c r="J766" s="56"/>
      <c r="K766" s="56"/>
      <c r="R766" s="58"/>
      <c r="W766" s="56"/>
      <c r="X766" s="56"/>
      <c r="Y766" s="56"/>
      <c r="Z766" s="56"/>
      <c r="AA766" s="56"/>
      <c r="AB766" s="56"/>
      <c r="AC766" s="58"/>
    </row>
    <row r="767" spans="7:29" s="54" customFormat="1" x14ac:dyDescent="0.25">
      <c r="G767" s="56"/>
      <c r="H767" s="56"/>
      <c r="I767" s="56"/>
      <c r="J767" s="56"/>
      <c r="K767" s="56"/>
      <c r="R767" s="58"/>
      <c r="W767" s="56"/>
      <c r="X767" s="56"/>
      <c r="Y767" s="56"/>
      <c r="Z767" s="56"/>
      <c r="AA767" s="56"/>
      <c r="AB767" s="56"/>
      <c r="AC767" s="58"/>
    </row>
    <row r="768" spans="7:29" s="54" customFormat="1" x14ac:dyDescent="0.25">
      <c r="G768" s="56"/>
      <c r="H768" s="56"/>
      <c r="I768" s="56"/>
      <c r="J768" s="56"/>
      <c r="K768" s="56"/>
      <c r="R768" s="58"/>
      <c r="W768" s="56"/>
      <c r="X768" s="56"/>
      <c r="Y768" s="56"/>
      <c r="Z768" s="56"/>
      <c r="AA768" s="56"/>
      <c r="AB768" s="56"/>
      <c r="AC768" s="58"/>
    </row>
    <row r="769" spans="7:29" s="54" customFormat="1" x14ac:dyDescent="0.25">
      <c r="G769" s="56"/>
      <c r="H769" s="56"/>
      <c r="I769" s="56"/>
      <c r="J769" s="56"/>
      <c r="K769" s="56"/>
      <c r="R769" s="58"/>
      <c r="W769" s="56"/>
      <c r="X769" s="56"/>
      <c r="Y769" s="56"/>
      <c r="Z769" s="56"/>
      <c r="AA769" s="56"/>
      <c r="AB769" s="56"/>
      <c r="AC769" s="58"/>
    </row>
    <row r="770" spans="7:29" s="54" customFormat="1" x14ac:dyDescent="0.25">
      <c r="G770" s="56"/>
      <c r="H770" s="56"/>
      <c r="I770" s="56"/>
      <c r="J770" s="56"/>
      <c r="K770" s="56"/>
      <c r="R770" s="58"/>
      <c r="W770" s="56"/>
      <c r="X770" s="56"/>
      <c r="Y770" s="56"/>
      <c r="Z770" s="56"/>
      <c r="AA770" s="56"/>
      <c r="AB770" s="56"/>
      <c r="AC770" s="58"/>
    </row>
    <row r="771" spans="7:29" s="54" customFormat="1" x14ac:dyDescent="0.25">
      <c r="G771" s="56"/>
      <c r="H771" s="56"/>
      <c r="I771" s="56"/>
      <c r="J771" s="56"/>
      <c r="K771" s="56"/>
      <c r="R771" s="58"/>
      <c r="W771" s="56"/>
      <c r="X771" s="56"/>
      <c r="Y771" s="56"/>
      <c r="Z771" s="56"/>
      <c r="AA771" s="56"/>
      <c r="AB771" s="56"/>
      <c r="AC771" s="58"/>
    </row>
    <row r="772" spans="7:29" s="54" customFormat="1" x14ac:dyDescent="0.25">
      <c r="G772" s="56"/>
      <c r="H772" s="56"/>
      <c r="I772" s="56"/>
      <c r="J772" s="56"/>
      <c r="K772" s="56"/>
      <c r="R772" s="58"/>
      <c r="W772" s="56"/>
      <c r="X772" s="56"/>
      <c r="Y772" s="56"/>
      <c r="Z772" s="56"/>
      <c r="AA772" s="56"/>
      <c r="AB772" s="56"/>
      <c r="AC772" s="58"/>
    </row>
    <row r="773" spans="7:29" s="54" customFormat="1" x14ac:dyDescent="0.25">
      <c r="G773" s="56"/>
      <c r="H773" s="56"/>
      <c r="I773" s="56"/>
      <c r="J773" s="56"/>
      <c r="K773" s="56"/>
      <c r="R773" s="58"/>
      <c r="W773" s="56"/>
      <c r="X773" s="56"/>
      <c r="Y773" s="56"/>
      <c r="Z773" s="56"/>
      <c r="AA773" s="56"/>
      <c r="AB773" s="56"/>
      <c r="AC773" s="58"/>
    </row>
    <row r="774" spans="7:29" s="54" customFormat="1" x14ac:dyDescent="0.25">
      <c r="G774" s="56"/>
      <c r="H774" s="56"/>
      <c r="I774" s="56"/>
      <c r="J774" s="56"/>
      <c r="K774" s="56"/>
      <c r="R774" s="58"/>
      <c r="W774" s="56"/>
      <c r="X774" s="56"/>
      <c r="Y774" s="56"/>
      <c r="Z774" s="56"/>
      <c r="AA774" s="56"/>
      <c r="AB774" s="56"/>
      <c r="AC774" s="58"/>
    </row>
    <row r="775" spans="7:29" s="54" customFormat="1" x14ac:dyDescent="0.25">
      <c r="G775" s="56"/>
      <c r="H775" s="56"/>
      <c r="I775" s="56"/>
      <c r="J775" s="56"/>
      <c r="K775" s="56"/>
      <c r="R775" s="58"/>
      <c r="W775" s="56"/>
      <c r="X775" s="56"/>
      <c r="Y775" s="56"/>
      <c r="Z775" s="56"/>
      <c r="AA775" s="56"/>
      <c r="AB775" s="56"/>
      <c r="AC775" s="58"/>
    </row>
    <row r="776" spans="7:29" s="54" customFormat="1" x14ac:dyDescent="0.25">
      <c r="G776" s="56"/>
      <c r="H776" s="56"/>
      <c r="I776" s="56"/>
      <c r="J776" s="56"/>
      <c r="K776" s="56"/>
      <c r="R776" s="58"/>
      <c r="W776" s="56"/>
      <c r="X776" s="56"/>
      <c r="Y776" s="56"/>
      <c r="Z776" s="56"/>
      <c r="AA776" s="56"/>
      <c r="AB776" s="56"/>
      <c r="AC776" s="58"/>
    </row>
    <row r="777" spans="7:29" s="54" customFormat="1" x14ac:dyDescent="0.25">
      <c r="G777" s="56"/>
      <c r="H777" s="56"/>
      <c r="I777" s="56"/>
      <c r="J777" s="56"/>
      <c r="K777" s="56"/>
      <c r="R777" s="58"/>
      <c r="W777" s="56"/>
      <c r="X777" s="56"/>
      <c r="Y777" s="56"/>
      <c r="Z777" s="56"/>
      <c r="AA777" s="56"/>
      <c r="AB777" s="56"/>
      <c r="AC777" s="58"/>
    </row>
    <row r="778" spans="7:29" s="54" customFormat="1" x14ac:dyDescent="0.25">
      <c r="G778" s="56"/>
      <c r="H778" s="56"/>
      <c r="I778" s="56"/>
      <c r="J778" s="56"/>
      <c r="K778" s="56"/>
      <c r="R778" s="58"/>
      <c r="W778" s="56"/>
      <c r="X778" s="56"/>
      <c r="Y778" s="56"/>
      <c r="Z778" s="56"/>
      <c r="AA778" s="56"/>
      <c r="AB778" s="56"/>
      <c r="AC778" s="58"/>
    </row>
    <row r="779" spans="7:29" s="54" customFormat="1" x14ac:dyDescent="0.25">
      <c r="G779" s="56"/>
      <c r="H779" s="56"/>
      <c r="I779" s="56"/>
      <c r="J779" s="56"/>
      <c r="K779" s="56"/>
      <c r="R779" s="58"/>
      <c r="W779" s="56"/>
      <c r="X779" s="56"/>
      <c r="Y779" s="56"/>
      <c r="Z779" s="56"/>
      <c r="AA779" s="56"/>
      <c r="AB779" s="56"/>
      <c r="AC779" s="58"/>
    </row>
    <row r="780" spans="7:29" s="54" customFormat="1" x14ac:dyDescent="0.25">
      <c r="G780" s="56"/>
      <c r="H780" s="56"/>
      <c r="I780" s="7"/>
      <c r="J780" s="7"/>
      <c r="K780" s="7"/>
      <c r="R780" s="58"/>
      <c r="W780" s="56"/>
      <c r="X780" s="56"/>
      <c r="Y780" s="56"/>
      <c r="Z780" s="56"/>
      <c r="AA780" s="56"/>
      <c r="AB780" s="56"/>
      <c r="AC780" s="58"/>
    </row>
    <row r="781" spans="7:29" s="54" customFormat="1" x14ac:dyDescent="0.25">
      <c r="G781" s="56"/>
      <c r="H781" s="56"/>
      <c r="I781" s="7"/>
      <c r="J781" s="7"/>
      <c r="K781" s="7"/>
      <c r="R781" s="58"/>
      <c r="W781" s="56"/>
      <c r="X781" s="56"/>
      <c r="Y781" s="56"/>
      <c r="Z781" s="56"/>
      <c r="AA781" s="56"/>
      <c r="AB781" s="56"/>
      <c r="AC781" s="58"/>
    </row>
    <row r="782" spans="7:29" s="54" customFormat="1" x14ac:dyDescent="0.25">
      <c r="G782" s="56"/>
      <c r="H782" s="56"/>
      <c r="I782" s="7"/>
      <c r="J782" s="7"/>
      <c r="K782" s="7"/>
      <c r="R782" s="58"/>
      <c r="W782" s="56"/>
      <c r="X782" s="56"/>
      <c r="Y782" s="56"/>
      <c r="Z782" s="56"/>
      <c r="AA782" s="56"/>
      <c r="AB782" s="56"/>
      <c r="AC782" s="58"/>
    </row>
    <row r="783" spans="7:29" s="54" customFormat="1" x14ac:dyDescent="0.25">
      <c r="G783" s="56"/>
      <c r="H783" s="56"/>
      <c r="I783" s="7"/>
      <c r="J783" s="7"/>
      <c r="K783" s="7"/>
      <c r="R783" s="58"/>
      <c r="W783" s="56"/>
      <c r="X783" s="56"/>
      <c r="Y783" s="56"/>
      <c r="Z783" s="56"/>
      <c r="AA783" s="56"/>
      <c r="AB783" s="56"/>
      <c r="AC783" s="58"/>
    </row>
    <row r="784" spans="7:29" s="54" customFormat="1" x14ac:dyDescent="0.25">
      <c r="G784" s="56"/>
      <c r="H784" s="56"/>
      <c r="I784" s="7"/>
      <c r="J784" s="7"/>
      <c r="K784" s="7"/>
      <c r="M784" s="4"/>
      <c r="N784" s="4"/>
      <c r="O784" s="4"/>
      <c r="P784" s="4"/>
      <c r="Q784" s="4"/>
      <c r="R784" s="2"/>
      <c r="S784" s="4"/>
      <c r="T784" s="4"/>
      <c r="W784" s="56"/>
      <c r="X784" s="56"/>
      <c r="Y784" s="56"/>
      <c r="Z784" s="56"/>
      <c r="AA784" s="56"/>
      <c r="AB784" s="56"/>
      <c r="AC784" s="58"/>
    </row>
    <row r="785" spans="3:29" s="54" customFormat="1" x14ac:dyDescent="0.25">
      <c r="G785" s="56"/>
      <c r="H785" s="56"/>
      <c r="I785" s="7"/>
      <c r="J785" s="7"/>
      <c r="K785" s="7"/>
      <c r="M785" s="4"/>
      <c r="N785" s="4"/>
      <c r="O785" s="4"/>
      <c r="P785" s="4"/>
      <c r="Q785" s="4"/>
      <c r="R785" s="2"/>
      <c r="S785" s="4"/>
      <c r="T785" s="4"/>
      <c r="W785" s="56"/>
      <c r="X785" s="56"/>
      <c r="Y785" s="56"/>
      <c r="Z785" s="56"/>
      <c r="AA785" s="56"/>
      <c r="AB785" s="56"/>
      <c r="AC785" s="58"/>
    </row>
    <row r="786" spans="3:29" s="54" customFormat="1" x14ac:dyDescent="0.25">
      <c r="C786" s="4"/>
      <c r="D786" s="4"/>
      <c r="E786" s="4"/>
      <c r="F786" s="4"/>
      <c r="G786" s="6"/>
      <c r="H786" s="7"/>
      <c r="I786" s="7"/>
      <c r="J786" s="7"/>
      <c r="K786" s="7"/>
      <c r="M786" s="4"/>
      <c r="N786" s="4"/>
      <c r="O786" s="4"/>
      <c r="P786" s="4"/>
      <c r="Q786" s="4"/>
      <c r="R786" s="2"/>
      <c r="S786" s="4"/>
      <c r="T786" s="4"/>
      <c r="W786" s="56"/>
      <c r="X786" s="56"/>
      <c r="Y786" s="56"/>
      <c r="Z786" s="56"/>
      <c r="AA786" s="56"/>
      <c r="AB786" s="56"/>
      <c r="AC786" s="58"/>
    </row>
    <row r="787" spans="3:29" s="54" customFormat="1" x14ac:dyDescent="0.25">
      <c r="C787" s="4"/>
      <c r="D787" s="4"/>
      <c r="E787" s="4"/>
      <c r="F787" s="4"/>
      <c r="G787" s="6"/>
      <c r="H787" s="7"/>
      <c r="I787" s="7"/>
      <c r="J787" s="7"/>
      <c r="K787" s="7"/>
      <c r="M787" s="4"/>
      <c r="N787" s="4"/>
      <c r="O787" s="4"/>
      <c r="P787" s="4"/>
      <c r="Q787" s="4"/>
      <c r="R787" s="2"/>
      <c r="S787" s="4"/>
      <c r="T787" s="4"/>
      <c r="W787" s="56"/>
      <c r="X787" s="56"/>
      <c r="Y787" s="56"/>
      <c r="Z787" s="56"/>
      <c r="AA787" s="56"/>
      <c r="AB787" s="56"/>
      <c r="AC787" s="58"/>
    </row>
    <row r="788" spans="3:29" s="54" customFormat="1" x14ac:dyDescent="0.25">
      <c r="C788" s="4"/>
      <c r="D788" s="4"/>
      <c r="E788" s="4"/>
      <c r="F788" s="4"/>
      <c r="G788" s="6"/>
      <c r="H788" s="7"/>
      <c r="I788" s="7"/>
      <c r="J788" s="7"/>
      <c r="K788" s="7"/>
      <c r="M788" s="4"/>
      <c r="N788" s="4"/>
      <c r="O788" s="4"/>
      <c r="P788" s="4"/>
      <c r="Q788" s="4"/>
      <c r="R788" s="2"/>
      <c r="S788" s="4"/>
      <c r="T788" s="4"/>
      <c r="W788" s="56"/>
      <c r="X788" s="56"/>
      <c r="Y788" s="56"/>
      <c r="Z788" s="56"/>
      <c r="AA788" s="56"/>
      <c r="AB788" s="56"/>
      <c r="AC788" s="58"/>
    </row>
    <row r="789" spans="3:29" s="54" customFormat="1" x14ac:dyDescent="0.25">
      <c r="C789" s="4"/>
      <c r="D789" s="4"/>
      <c r="E789" s="4"/>
      <c r="F789" s="4"/>
      <c r="G789" s="6"/>
      <c r="H789" s="7"/>
      <c r="I789" s="7"/>
      <c r="J789" s="7"/>
      <c r="K789" s="7"/>
      <c r="M789" s="4"/>
      <c r="N789" s="4"/>
      <c r="O789" s="4"/>
      <c r="P789" s="4"/>
      <c r="Q789" s="4"/>
      <c r="R789" s="2"/>
      <c r="S789" s="4"/>
      <c r="T789" s="4"/>
      <c r="W789" s="56"/>
      <c r="X789" s="56"/>
      <c r="Y789" s="56"/>
      <c r="Z789" s="56"/>
      <c r="AA789" s="56"/>
      <c r="AB789" s="56"/>
      <c r="AC789" s="58"/>
    </row>
    <row r="790" spans="3:29" s="54" customFormat="1" x14ac:dyDescent="0.25">
      <c r="C790" s="4"/>
      <c r="D790" s="4"/>
      <c r="E790" s="4"/>
      <c r="F790" s="4"/>
      <c r="G790" s="6"/>
      <c r="H790" s="7"/>
      <c r="I790" s="7"/>
      <c r="J790" s="7"/>
      <c r="K790" s="7"/>
      <c r="M790" s="4"/>
      <c r="N790" s="4"/>
      <c r="O790" s="4"/>
      <c r="P790" s="4"/>
      <c r="Q790" s="4"/>
      <c r="R790" s="2"/>
      <c r="S790" s="4"/>
      <c r="T790" s="4"/>
      <c r="W790" s="56"/>
      <c r="X790" s="56"/>
      <c r="Y790" s="56"/>
      <c r="Z790" s="56"/>
      <c r="AA790" s="56"/>
      <c r="AB790" s="56"/>
      <c r="AC790" s="58"/>
    </row>
    <row r="791" spans="3:29" s="54" customFormat="1" x14ac:dyDescent="0.25">
      <c r="C791" s="4"/>
      <c r="D791" s="4"/>
      <c r="E791" s="4"/>
      <c r="F791" s="4"/>
      <c r="G791" s="6"/>
      <c r="H791" s="7"/>
      <c r="I791" s="7"/>
      <c r="J791" s="7"/>
      <c r="K791" s="7"/>
      <c r="M791" s="4"/>
      <c r="N791" s="4"/>
      <c r="O791" s="4"/>
      <c r="P791" s="4"/>
      <c r="Q791" s="4"/>
      <c r="R791" s="2"/>
      <c r="S791" s="4"/>
      <c r="T791" s="4"/>
      <c r="W791" s="56"/>
      <c r="X791" s="56"/>
      <c r="Y791" s="56"/>
      <c r="Z791" s="56"/>
      <c r="AA791" s="56"/>
      <c r="AB791" s="56"/>
      <c r="AC791" s="58"/>
    </row>
  </sheetData>
  <mergeCells count="23">
    <mergeCell ref="D2:F3"/>
    <mergeCell ref="V15:W15"/>
    <mergeCell ref="H2:M3"/>
    <mergeCell ref="Q2:T3"/>
    <mergeCell ref="P2:P3"/>
    <mergeCell ref="C7:H7"/>
    <mergeCell ref="S8:S9"/>
    <mergeCell ref="M7:T7"/>
    <mergeCell ref="T8:T9"/>
    <mergeCell ref="J7:K7"/>
    <mergeCell ref="M8:M9"/>
    <mergeCell ref="N8:N9"/>
    <mergeCell ref="O8:O9"/>
    <mergeCell ref="P8:P9"/>
    <mergeCell ref="C2:C3"/>
    <mergeCell ref="V12:W12"/>
    <mergeCell ref="G2:G3"/>
    <mergeCell ref="N2:N3"/>
    <mergeCell ref="R8:R9"/>
    <mergeCell ref="Q8:Q9"/>
    <mergeCell ref="V7:AA7"/>
    <mergeCell ref="V9:W9"/>
    <mergeCell ref="O2:O3"/>
  </mergeCells>
  <conditionalFormatting sqref="M13:M15">
    <cfRule type="expression" dxfId="59" priority="61">
      <formula>$N$10="SC"</formula>
    </cfRule>
  </conditionalFormatting>
  <conditionalFormatting sqref="M15">
    <cfRule type="expression" dxfId="58" priority="60">
      <formula>$N$10="SC"</formula>
    </cfRule>
  </conditionalFormatting>
  <conditionalFormatting sqref="N10">
    <cfRule type="cellIs" dxfId="57" priority="59" operator="equal">
      <formula>"""select"""</formula>
    </cfRule>
  </conditionalFormatting>
  <conditionalFormatting sqref="M22:M24">
    <cfRule type="expression" dxfId="56" priority="57">
      <formula>$N$10="SC"</formula>
    </cfRule>
  </conditionalFormatting>
  <conditionalFormatting sqref="M24">
    <cfRule type="expression" dxfId="55" priority="56">
      <formula>$N$10="SC"</formula>
    </cfRule>
  </conditionalFormatting>
  <conditionalFormatting sqref="N19">
    <cfRule type="cellIs" dxfId="54" priority="55" operator="equal">
      <formula>"""select"""</formula>
    </cfRule>
  </conditionalFormatting>
  <conditionalFormatting sqref="M16">
    <cfRule type="expression" dxfId="53" priority="54">
      <formula>$N$10="SC"</formula>
    </cfRule>
  </conditionalFormatting>
  <conditionalFormatting sqref="N11">
    <cfRule type="cellIs" dxfId="52" priority="53" operator="equal">
      <formula>"""select"""</formula>
    </cfRule>
  </conditionalFormatting>
  <conditionalFormatting sqref="M25">
    <cfRule type="expression" dxfId="51" priority="52">
      <formula>$N$10="SC"</formula>
    </cfRule>
  </conditionalFormatting>
  <conditionalFormatting sqref="N20">
    <cfRule type="cellIs" dxfId="50" priority="51" operator="equal">
      <formula>"""select"""</formula>
    </cfRule>
  </conditionalFormatting>
  <conditionalFormatting sqref="M31:M33">
    <cfRule type="expression" dxfId="49" priority="50">
      <formula>$N$10="SC"</formula>
    </cfRule>
  </conditionalFormatting>
  <conditionalFormatting sqref="M33">
    <cfRule type="expression" dxfId="48" priority="49">
      <formula>$N$10="SC"</formula>
    </cfRule>
  </conditionalFormatting>
  <conditionalFormatting sqref="N28">
    <cfRule type="cellIs" dxfId="47" priority="48" operator="equal">
      <formula>"""select"""</formula>
    </cfRule>
  </conditionalFormatting>
  <conditionalFormatting sqref="M40:M42">
    <cfRule type="expression" dxfId="46" priority="47">
      <formula>$N$10="SC"</formula>
    </cfRule>
  </conditionalFormatting>
  <conditionalFormatting sqref="M42">
    <cfRule type="expression" dxfId="45" priority="46">
      <formula>$N$10="SC"</formula>
    </cfRule>
  </conditionalFormatting>
  <conditionalFormatting sqref="N37">
    <cfRule type="cellIs" dxfId="44" priority="45" operator="equal">
      <formula>"""select"""</formula>
    </cfRule>
  </conditionalFormatting>
  <conditionalFormatting sqref="M34">
    <cfRule type="expression" dxfId="43" priority="44">
      <formula>$N$10="SC"</formula>
    </cfRule>
  </conditionalFormatting>
  <conditionalFormatting sqref="N29">
    <cfRule type="cellIs" dxfId="42" priority="43" operator="equal">
      <formula>"""select"""</formula>
    </cfRule>
  </conditionalFormatting>
  <conditionalFormatting sqref="M43">
    <cfRule type="expression" dxfId="41" priority="42">
      <formula>$N$10="SC"</formula>
    </cfRule>
  </conditionalFormatting>
  <conditionalFormatting sqref="N38">
    <cfRule type="cellIs" dxfId="40" priority="41" operator="equal">
      <formula>"""select"""</formula>
    </cfRule>
  </conditionalFormatting>
  <conditionalFormatting sqref="M49:M51">
    <cfRule type="expression" dxfId="39" priority="40">
      <formula>$N$10="SC"</formula>
    </cfRule>
  </conditionalFormatting>
  <conditionalFormatting sqref="M51">
    <cfRule type="expression" dxfId="38" priority="39">
      <formula>$N$10="SC"</formula>
    </cfRule>
  </conditionalFormatting>
  <conditionalFormatting sqref="N46">
    <cfRule type="cellIs" dxfId="37" priority="38" operator="equal">
      <formula>"""select"""</formula>
    </cfRule>
  </conditionalFormatting>
  <conditionalFormatting sqref="M58:M60">
    <cfRule type="expression" dxfId="36" priority="37">
      <formula>$N$10="SC"</formula>
    </cfRule>
  </conditionalFormatting>
  <conditionalFormatting sqref="M60">
    <cfRule type="expression" dxfId="35" priority="36">
      <formula>$N$10="SC"</formula>
    </cfRule>
  </conditionalFormatting>
  <conditionalFormatting sqref="N55">
    <cfRule type="cellIs" dxfId="34" priority="35" operator="equal">
      <formula>"""select"""</formula>
    </cfRule>
  </conditionalFormatting>
  <conditionalFormatting sqref="M52">
    <cfRule type="expression" dxfId="33" priority="34">
      <formula>$N$10="SC"</formula>
    </cfRule>
  </conditionalFormatting>
  <conditionalFormatting sqref="N47">
    <cfRule type="cellIs" dxfId="32" priority="33" operator="equal">
      <formula>"""select"""</formula>
    </cfRule>
  </conditionalFormatting>
  <conditionalFormatting sqref="M61">
    <cfRule type="expression" dxfId="31" priority="32">
      <formula>$N$10="SC"</formula>
    </cfRule>
  </conditionalFormatting>
  <conditionalFormatting sqref="N56">
    <cfRule type="cellIs" dxfId="30" priority="31" operator="equal">
      <formula>"""select"""</formula>
    </cfRule>
  </conditionalFormatting>
  <conditionalFormatting sqref="M67:M69">
    <cfRule type="expression" dxfId="29" priority="30">
      <formula>$N$10="SC"</formula>
    </cfRule>
  </conditionalFormatting>
  <conditionalFormatting sqref="M69">
    <cfRule type="expression" dxfId="28" priority="29">
      <formula>$N$10="SC"</formula>
    </cfRule>
  </conditionalFormatting>
  <conditionalFormatting sqref="N64">
    <cfRule type="cellIs" dxfId="27" priority="28" operator="equal">
      <formula>"""select"""</formula>
    </cfRule>
  </conditionalFormatting>
  <conditionalFormatting sqref="M76:M78">
    <cfRule type="expression" dxfId="26" priority="27">
      <formula>$N$10="SC"</formula>
    </cfRule>
  </conditionalFormatting>
  <conditionalFormatting sqref="M78">
    <cfRule type="expression" dxfId="25" priority="26">
      <formula>$N$10="SC"</formula>
    </cfRule>
  </conditionalFormatting>
  <conditionalFormatting sqref="N73">
    <cfRule type="cellIs" dxfId="24" priority="25" operator="equal">
      <formula>"""select"""</formula>
    </cfRule>
  </conditionalFormatting>
  <conditionalFormatting sqref="M70">
    <cfRule type="expression" dxfId="23" priority="24">
      <formula>$N$10="SC"</formula>
    </cfRule>
  </conditionalFormatting>
  <conditionalFormatting sqref="N65">
    <cfRule type="cellIs" dxfId="22" priority="23" operator="equal">
      <formula>"""select"""</formula>
    </cfRule>
  </conditionalFormatting>
  <conditionalFormatting sqref="M79">
    <cfRule type="expression" dxfId="21" priority="22">
      <formula>$N$10="SC"</formula>
    </cfRule>
  </conditionalFormatting>
  <conditionalFormatting sqref="N74">
    <cfRule type="cellIs" dxfId="20" priority="21" operator="equal">
      <formula>"""select"""</formula>
    </cfRule>
  </conditionalFormatting>
  <conditionalFormatting sqref="M85:M87">
    <cfRule type="expression" dxfId="19" priority="20">
      <formula>$N$10="SC"</formula>
    </cfRule>
  </conditionalFormatting>
  <conditionalFormatting sqref="M87">
    <cfRule type="expression" dxfId="18" priority="19">
      <formula>$N$10="SC"</formula>
    </cfRule>
  </conditionalFormatting>
  <conditionalFormatting sqref="N82">
    <cfRule type="cellIs" dxfId="17" priority="18" operator="equal">
      <formula>"""select"""</formula>
    </cfRule>
  </conditionalFormatting>
  <conditionalFormatting sqref="M94:M96">
    <cfRule type="expression" dxfId="16" priority="17">
      <formula>$N$10="SC"</formula>
    </cfRule>
  </conditionalFormatting>
  <conditionalFormatting sqref="M96">
    <cfRule type="expression" dxfId="15" priority="16">
      <formula>$N$10="SC"</formula>
    </cfRule>
  </conditionalFormatting>
  <conditionalFormatting sqref="N91">
    <cfRule type="cellIs" dxfId="14" priority="15" operator="equal">
      <formula>"""select"""</formula>
    </cfRule>
  </conditionalFormatting>
  <conditionalFormatting sqref="M88">
    <cfRule type="expression" dxfId="13" priority="14">
      <formula>$N$10="SC"</formula>
    </cfRule>
  </conditionalFormatting>
  <conditionalFormatting sqref="N83">
    <cfRule type="cellIs" dxfId="12" priority="13" operator="equal">
      <formula>"""select"""</formula>
    </cfRule>
  </conditionalFormatting>
  <conditionalFormatting sqref="M97">
    <cfRule type="expression" dxfId="11" priority="12">
      <formula>$N$10="SC"</formula>
    </cfRule>
  </conditionalFormatting>
  <conditionalFormatting sqref="N92">
    <cfRule type="cellIs" dxfId="10" priority="11" operator="equal">
      <formula>"""select"""</formula>
    </cfRule>
  </conditionalFormatting>
  <conditionalFormatting sqref="M103:M105">
    <cfRule type="expression" dxfId="9" priority="10">
      <formula>$N$10="SC"</formula>
    </cfRule>
  </conditionalFormatting>
  <conditionalFormatting sqref="M105">
    <cfRule type="expression" dxfId="8" priority="9">
      <formula>$N$10="SC"</formula>
    </cfRule>
  </conditionalFormatting>
  <conditionalFormatting sqref="N100">
    <cfRule type="cellIs" dxfId="7" priority="8" operator="equal">
      <formula>"""select"""</formula>
    </cfRule>
  </conditionalFormatting>
  <conditionalFormatting sqref="M112:M114">
    <cfRule type="expression" dxfId="6" priority="7">
      <formula>$N$10="SC"</formula>
    </cfRule>
  </conditionalFormatting>
  <conditionalFormatting sqref="M114">
    <cfRule type="expression" dxfId="5" priority="6">
      <formula>$N$10="SC"</formula>
    </cfRule>
  </conditionalFormatting>
  <conditionalFormatting sqref="N109">
    <cfRule type="cellIs" dxfId="4" priority="5" operator="equal">
      <formula>"""select"""</formula>
    </cfRule>
  </conditionalFormatting>
  <conditionalFormatting sqref="M106">
    <cfRule type="expression" dxfId="3" priority="4">
      <formula>$N$10="SC"</formula>
    </cfRule>
  </conditionalFormatting>
  <conditionalFormatting sqref="N101">
    <cfRule type="cellIs" dxfId="2" priority="3" operator="equal">
      <formula>"""select"""</formula>
    </cfRule>
  </conditionalFormatting>
  <conditionalFormatting sqref="M115">
    <cfRule type="expression" dxfId="1" priority="2">
      <formula>$N$10="SC"</formula>
    </cfRule>
  </conditionalFormatting>
  <conditionalFormatting sqref="N110">
    <cfRule type="cellIs" dxfId="0" priority="1" operator="equal">
      <formula>"""select"""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32"/>
  <sheetViews>
    <sheetView tabSelected="1" topLeftCell="J1" workbookViewId="0">
      <selection activeCell="Y23" sqref="Y23"/>
    </sheetView>
  </sheetViews>
  <sheetFormatPr defaultRowHeight="15" x14ac:dyDescent="0.25"/>
  <cols>
    <col min="1" max="1" width="10.85546875" bestFit="1" customWidth="1"/>
    <col min="3" max="3" width="12.140625" bestFit="1" customWidth="1"/>
    <col min="4" max="4" width="10.7109375" style="4" bestFit="1" customWidth="1"/>
    <col min="8" max="24" width="9.140625" style="4"/>
    <col min="25" max="26" width="10.5703125" style="4" bestFit="1" customWidth="1"/>
    <col min="27" max="27" width="10.5703125" bestFit="1" customWidth="1"/>
  </cols>
  <sheetData>
    <row r="2" spans="1:31" x14ac:dyDescent="0.25">
      <c r="E2" s="182" t="s">
        <v>77</v>
      </c>
      <c r="F2" s="182"/>
      <c r="G2" s="182"/>
      <c r="H2" s="182"/>
      <c r="I2" s="183" t="s">
        <v>78</v>
      </c>
      <c r="J2" s="183"/>
      <c r="K2" s="183"/>
      <c r="L2" s="183"/>
      <c r="M2" s="182" t="s">
        <v>79</v>
      </c>
      <c r="N2" s="182"/>
      <c r="O2" s="182"/>
      <c r="P2" s="182"/>
      <c r="Q2" s="183" t="s">
        <v>44</v>
      </c>
      <c r="R2" s="183"/>
      <c r="S2" s="183"/>
      <c r="T2" s="183"/>
      <c r="U2" s="184" t="s">
        <v>80</v>
      </c>
      <c r="V2" s="184"/>
      <c r="W2" s="184"/>
      <c r="X2" s="184"/>
      <c r="Y2" s="6"/>
      <c r="Z2" s="6"/>
    </row>
    <row r="3" spans="1:31" x14ac:dyDescent="0.25">
      <c r="A3" t="s">
        <v>84</v>
      </c>
      <c r="B3" t="s">
        <v>72</v>
      </c>
      <c r="C3" t="s">
        <v>73</v>
      </c>
      <c r="D3" s="4" t="s">
        <v>76</v>
      </c>
      <c r="E3" s="150">
        <v>1</v>
      </c>
      <c r="F3" s="150">
        <v>2</v>
      </c>
      <c r="G3" s="150">
        <v>3</v>
      </c>
      <c r="H3" s="150">
        <v>4</v>
      </c>
      <c r="I3" s="4">
        <v>1</v>
      </c>
      <c r="J3" s="4">
        <v>2</v>
      </c>
      <c r="K3" s="4">
        <v>3</v>
      </c>
      <c r="L3" s="4">
        <v>4</v>
      </c>
      <c r="M3" s="150">
        <v>1</v>
      </c>
      <c r="N3" s="150">
        <v>2</v>
      </c>
      <c r="O3" s="150">
        <v>3</v>
      </c>
      <c r="P3" s="150">
        <v>4</v>
      </c>
      <c r="Q3" s="4">
        <v>1</v>
      </c>
      <c r="R3" s="4">
        <v>2</v>
      </c>
      <c r="S3" s="4">
        <v>3</v>
      </c>
      <c r="T3" s="4">
        <v>4</v>
      </c>
      <c r="U3" s="151">
        <v>1</v>
      </c>
      <c r="V3" s="151">
        <v>2</v>
      </c>
      <c r="W3" s="151">
        <v>3</v>
      </c>
      <c r="X3" s="151">
        <v>4</v>
      </c>
      <c r="Y3" s="4" t="s">
        <v>81</v>
      </c>
      <c r="Z3" s="4" t="s">
        <v>82</v>
      </c>
      <c r="AA3" t="s">
        <v>83</v>
      </c>
      <c r="AB3" t="s">
        <v>42</v>
      </c>
    </row>
    <row r="4" spans="1:31" x14ac:dyDescent="0.25">
      <c r="B4" s="144">
        <v>5</v>
      </c>
      <c r="C4" s="145">
        <v>3.7499999999999999E-3</v>
      </c>
      <c r="D4" s="145">
        <v>1.6410000000000001E-3</v>
      </c>
      <c r="E4" s="150"/>
      <c r="F4" s="150"/>
      <c r="G4" s="150"/>
      <c r="H4" s="150"/>
      <c r="I4" s="1"/>
      <c r="J4" s="1"/>
      <c r="K4" s="1"/>
      <c r="L4" s="1"/>
      <c r="M4" s="150"/>
      <c r="N4" s="150"/>
      <c r="O4" s="150"/>
      <c r="P4" s="150"/>
      <c r="U4" s="151"/>
      <c r="V4" s="151"/>
      <c r="W4" s="151"/>
      <c r="X4" s="151"/>
      <c r="Y4" s="4" t="e">
        <f>AVERAGE(E4:P4)</f>
        <v>#DIV/0!</v>
      </c>
      <c r="Z4" s="4" t="e">
        <f>AVERAGE(Q4:X4)</f>
        <v>#DIV/0!</v>
      </c>
      <c r="AA4" t="e">
        <f>AVERAGE(E4:X4)</f>
        <v>#DIV/0!</v>
      </c>
      <c r="AC4">
        <v>1.2</v>
      </c>
      <c r="AD4">
        <v>29.087133580536907</v>
      </c>
      <c r="AE4" t="s">
        <v>74</v>
      </c>
    </row>
    <row r="5" spans="1:31" x14ac:dyDescent="0.25">
      <c r="B5" s="142">
        <v>4</v>
      </c>
      <c r="C5" s="143">
        <v>2.8530000000000001E-3</v>
      </c>
      <c r="D5" s="143">
        <v>1.787E-3</v>
      </c>
      <c r="E5" s="150"/>
      <c r="F5" s="150"/>
      <c r="G5" s="150"/>
      <c r="H5" s="150"/>
      <c r="I5" s="1"/>
      <c r="J5" s="1"/>
      <c r="K5" s="1"/>
      <c r="L5" s="1"/>
      <c r="M5" s="150"/>
      <c r="N5" s="150"/>
      <c r="O5" s="150"/>
      <c r="P5" s="150"/>
      <c r="U5" s="151"/>
      <c r="V5" s="151"/>
      <c r="W5" s="151"/>
      <c r="X5" s="151"/>
      <c r="Y5" s="4" t="e">
        <f t="shared" ref="Y5:Y17" si="0">AVERAGE(E5:P5)</f>
        <v>#DIV/0!</v>
      </c>
      <c r="Z5" s="4" t="e">
        <f t="shared" ref="Z5:Z17" si="1">AVERAGE(Q5:X5)</f>
        <v>#DIV/0!</v>
      </c>
      <c r="AA5" s="4" t="e">
        <f t="shared" ref="AA5:AA17" si="2">AVERAGE(E5:X5)</f>
        <v>#DIV/0!</v>
      </c>
      <c r="AB5" s="4"/>
      <c r="AC5">
        <v>1.4</v>
      </c>
      <c r="AD5">
        <v>18.352740562516225</v>
      </c>
      <c r="AE5" t="s">
        <v>74</v>
      </c>
    </row>
    <row r="6" spans="1:31" x14ac:dyDescent="0.25">
      <c r="B6" s="142">
        <v>3.6</v>
      </c>
      <c r="C6" s="143">
        <v>7.9000000000000008E-3</v>
      </c>
      <c r="D6" s="143">
        <v>1.7210000000000001E-3</v>
      </c>
      <c r="E6" s="150"/>
      <c r="F6" s="150"/>
      <c r="G6" s="150"/>
      <c r="H6" s="150"/>
      <c r="I6" s="1"/>
      <c r="J6" s="1"/>
      <c r="K6" s="1"/>
      <c r="L6" s="1"/>
      <c r="M6" s="150"/>
      <c r="N6" s="150"/>
      <c r="O6" s="150"/>
      <c r="P6" s="150"/>
      <c r="U6" s="151"/>
      <c r="V6" s="151"/>
      <c r="W6" s="151"/>
      <c r="X6" s="151"/>
      <c r="Y6" s="4" t="e">
        <f t="shared" si="0"/>
        <v>#DIV/0!</v>
      </c>
      <c r="Z6" s="4" t="e">
        <f t="shared" si="1"/>
        <v>#DIV/0!</v>
      </c>
      <c r="AA6" s="4" t="e">
        <f t="shared" si="2"/>
        <v>#DIV/0!</v>
      </c>
      <c r="AB6" s="4"/>
      <c r="AC6">
        <v>1.6</v>
      </c>
      <c r="AD6">
        <v>11.579796449259156</v>
      </c>
      <c r="AE6" t="s">
        <v>74</v>
      </c>
    </row>
    <row r="7" spans="1:31" x14ac:dyDescent="0.25">
      <c r="A7" t="s">
        <v>85</v>
      </c>
      <c r="B7" s="141">
        <v>3.4</v>
      </c>
      <c r="C7">
        <v>9.7099999999999999E-3</v>
      </c>
      <c r="D7" s="4">
        <v>1.4729999999999999E-3</v>
      </c>
      <c r="E7" s="150">
        <v>1.0389999999999999</v>
      </c>
      <c r="F7" s="150">
        <v>0.82099999999999995</v>
      </c>
      <c r="G7" s="150">
        <v>0.92900000000000005</v>
      </c>
      <c r="H7" s="150"/>
      <c r="I7" s="150">
        <v>0.99299999999999999</v>
      </c>
      <c r="J7" s="150">
        <v>0.95599999999999996</v>
      </c>
      <c r="K7" s="150">
        <v>0.97299999999999998</v>
      </c>
      <c r="L7" s="1"/>
      <c r="M7" s="150"/>
      <c r="N7" s="150"/>
      <c r="O7" s="150"/>
      <c r="P7" s="150"/>
      <c r="Q7" s="4">
        <v>0.92200000000000004</v>
      </c>
      <c r="R7" s="4">
        <v>0.90600000000000003</v>
      </c>
      <c r="S7" s="4">
        <v>0.872</v>
      </c>
      <c r="U7" s="151"/>
      <c r="V7" s="151"/>
      <c r="W7" s="151"/>
      <c r="X7" s="151"/>
      <c r="Y7" s="148">
        <f t="shared" si="0"/>
        <v>0.9518333333333332</v>
      </c>
      <c r="Z7" s="148">
        <f t="shared" si="1"/>
        <v>0.9</v>
      </c>
      <c r="AA7" s="148">
        <f t="shared" si="2"/>
        <v>0.93455555555555547</v>
      </c>
      <c r="AB7" s="4"/>
      <c r="AC7">
        <v>2</v>
      </c>
      <c r="AD7">
        <v>4.6100000000000003</v>
      </c>
      <c r="AE7" t="s">
        <v>74</v>
      </c>
    </row>
    <row r="8" spans="1:31" s="4" customFormat="1" x14ac:dyDescent="0.25">
      <c r="A8" s="4" t="s">
        <v>86</v>
      </c>
      <c r="B8" s="141">
        <v>3.2</v>
      </c>
      <c r="C8" s="4">
        <v>1.44E-2</v>
      </c>
      <c r="D8" s="4">
        <v>1.725E-3</v>
      </c>
      <c r="E8" s="150">
        <v>0.82</v>
      </c>
      <c r="F8" s="150">
        <v>0.80400000000000005</v>
      </c>
      <c r="G8" s="150">
        <v>0.93100000000000005</v>
      </c>
      <c r="H8" s="150">
        <v>0.78900000000000003</v>
      </c>
      <c r="I8" s="1"/>
      <c r="J8" s="1"/>
      <c r="K8" s="1"/>
      <c r="L8" s="1"/>
      <c r="M8" s="150"/>
      <c r="N8" s="150"/>
      <c r="O8" s="150"/>
      <c r="P8" s="150"/>
      <c r="U8" s="151">
        <v>0.81</v>
      </c>
      <c r="V8" s="151">
        <v>0.90600000000000003</v>
      </c>
      <c r="W8" s="151">
        <v>0.80800000000000005</v>
      </c>
      <c r="X8" s="151">
        <v>0.85899999999999999</v>
      </c>
      <c r="Y8" s="148">
        <f t="shared" si="0"/>
        <v>0.83600000000000008</v>
      </c>
      <c r="Z8" s="148">
        <f>AVERAGE(Q8:X8)</f>
        <v>0.84575</v>
      </c>
      <c r="AA8" s="148">
        <f>AVERAGE(E8:X8)</f>
        <v>0.84087499999999993</v>
      </c>
    </row>
    <row r="9" spans="1:31" x14ac:dyDescent="0.25">
      <c r="A9" t="s">
        <v>86</v>
      </c>
      <c r="B9" s="141">
        <v>3</v>
      </c>
      <c r="C9">
        <v>3.2599999999999997E-2</v>
      </c>
      <c r="D9" s="4">
        <v>1.9009999999999999E-3</v>
      </c>
      <c r="E9" s="150">
        <v>0.76300000000000001</v>
      </c>
      <c r="F9" s="150">
        <v>0.82299999999999995</v>
      </c>
      <c r="G9" s="150">
        <v>0.78200000000000003</v>
      </c>
      <c r="H9" s="150">
        <v>0.90600000000000003</v>
      </c>
      <c r="I9" s="1"/>
      <c r="J9" s="1"/>
      <c r="K9" s="1"/>
      <c r="L9" s="1"/>
      <c r="M9" s="150"/>
      <c r="N9" s="150"/>
      <c r="O9" s="150"/>
      <c r="P9" s="150"/>
      <c r="U9" s="151">
        <v>0.73799999999999999</v>
      </c>
      <c r="V9" s="151">
        <v>0.82099999999999995</v>
      </c>
      <c r="W9" s="151">
        <v>0.85</v>
      </c>
      <c r="X9" s="151">
        <v>0.80700000000000005</v>
      </c>
      <c r="Y9" s="148">
        <f t="shared" si="0"/>
        <v>0.81850000000000001</v>
      </c>
      <c r="Z9" s="148">
        <f t="shared" si="1"/>
        <v>0.80399999999999994</v>
      </c>
      <c r="AA9" s="148">
        <f t="shared" si="2"/>
        <v>0.81125000000000003</v>
      </c>
      <c r="AB9" s="4"/>
      <c r="AC9">
        <v>2.2999999999999998</v>
      </c>
      <c r="AD9">
        <v>2.3104731470217246</v>
      </c>
      <c r="AE9" t="s">
        <v>74</v>
      </c>
    </row>
    <row r="10" spans="1:31" x14ac:dyDescent="0.25">
      <c r="A10" t="s">
        <v>87</v>
      </c>
      <c r="B10" s="141">
        <v>2.5</v>
      </c>
      <c r="C10">
        <v>0.13100000000000001</v>
      </c>
      <c r="D10" s="4">
        <v>1.6100000000000001E-3</v>
      </c>
      <c r="E10" s="150">
        <v>0.78</v>
      </c>
      <c r="F10" s="150">
        <v>0.79100000000000004</v>
      </c>
      <c r="G10" s="150">
        <v>0.78100000000000003</v>
      </c>
      <c r="H10" s="150">
        <v>0.90600000000000003</v>
      </c>
      <c r="I10" s="150">
        <v>0.80100000000000005</v>
      </c>
      <c r="J10" s="150">
        <v>0.78700000000000003</v>
      </c>
      <c r="K10" s="150">
        <v>0.79400000000000004</v>
      </c>
      <c r="L10" s="150">
        <v>0.79800000000000004</v>
      </c>
      <c r="M10" s="150">
        <v>0.86099999999999999</v>
      </c>
      <c r="N10" s="150">
        <v>0.92700000000000005</v>
      </c>
      <c r="O10" s="150">
        <v>0.93</v>
      </c>
      <c r="P10" s="150">
        <v>0.77500000000000002</v>
      </c>
      <c r="Q10" s="150">
        <v>0.81200000000000006</v>
      </c>
      <c r="R10" s="150">
        <v>0.78500000000000003</v>
      </c>
      <c r="S10" s="150">
        <v>0.81899999999999995</v>
      </c>
      <c r="T10" s="150">
        <v>0.81</v>
      </c>
      <c r="U10" s="151">
        <v>0.78500000000000003</v>
      </c>
      <c r="V10" s="151">
        <v>0.89100000000000001</v>
      </c>
      <c r="W10" s="151">
        <v>0.78400000000000003</v>
      </c>
      <c r="X10" s="151">
        <v>0.89400000000000002</v>
      </c>
      <c r="Y10" s="148">
        <f t="shared" si="0"/>
        <v>0.82758333333333345</v>
      </c>
      <c r="Z10" s="148">
        <f>AVERAGE(Q10:X10)</f>
        <v>0.82250000000000001</v>
      </c>
      <c r="AA10" s="148">
        <f t="shared" si="2"/>
        <v>0.82555000000000012</v>
      </c>
      <c r="AB10" s="4"/>
      <c r="AC10">
        <v>2.5</v>
      </c>
      <c r="AD10">
        <v>1.4578100013376216</v>
      </c>
      <c r="AE10" t="s">
        <v>74</v>
      </c>
    </row>
    <row r="11" spans="1:31" x14ac:dyDescent="0.25">
      <c r="A11" t="s">
        <v>88</v>
      </c>
      <c r="B11" s="141">
        <v>2.2999999999999998</v>
      </c>
      <c r="C11">
        <v>0.25600000000000001</v>
      </c>
      <c r="D11" s="4">
        <v>2E-3</v>
      </c>
      <c r="E11" s="150">
        <v>0.81100000000000005</v>
      </c>
      <c r="F11" s="150">
        <v>0.91800000000000004</v>
      </c>
      <c r="G11" s="150">
        <v>0.81</v>
      </c>
      <c r="H11" s="150">
        <v>0.98599999999999999</v>
      </c>
      <c r="I11" s="150">
        <v>0.90300000000000002</v>
      </c>
      <c r="J11" s="150">
        <v>0.94399999999999995</v>
      </c>
      <c r="K11" s="150">
        <v>0.95399999999999996</v>
      </c>
      <c r="L11" s="150">
        <v>0.83499999999999996</v>
      </c>
      <c r="M11" s="150">
        <v>0.84799999999999998</v>
      </c>
      <c r="N11" s="150">
        <v>0.93600000000000005</v>
      </c>
      <c r="O11" s="150">
        <v>0.79100000000000004</v>
      </c>
      <c r="P11" s="150">
        <v>0.93500000000000005</v>
      </c>
      <c r="Q11" s="150">
        <v>0.89800000000000002</v>
      </c>
      <c r="R11" s="150">
        <v>0.875</v>
      </c>
      <c r="S11" s="150">
        <v>0.83</v>
      </c>
      <c r="T11" s="150">
        <v>0.86</v>
      </c>
      <c r="U11" s="151">
        <v>0.79100000000000004</v>
      </c>
      <c r="V11" s="151">
        <v>0.77500000000000002</v>
      </c>
      <c r="W11" s="151">
        <v>0.90600000000000003</v>
      </c>
      <c r="X11" s="151">
        <v>0.80100000000000005</v>
      </c>
      <c r="Y11" s="148">
        <f t="shared" si="0"/>
        <v>0.8892500000000001</v>
      </c>
      <c r="Z11" s="148">
        <f t="shared" si="1"/>
        <v>0.84200000000000008</v>
      </c>
      <c r="AA11" s="148">
        <f t="shared" si="2"/>
        <v>0.87034999999999996</v>
      </c>
      <c r="AB11" s="4"/>
      <c r="AC11">
        <v>3</v>
      </c>
      <c r="AD11">
        <v>0.46100000000000002</v>
      </c>
      <c r="AE11" t="s">
        <v>74</v>
      </c>
    </row>
    <row r="12" spans="1:31" x14ac:dyDescent="0.25">
      <c r="A12" t="s">
        <v>89</v>
      </c>
      <c r="B12" s="141">
        <v>2</v>
      </c>
      <c r="C12">
        <v>0.47799999999999998</v>
      </c>
      <c r="D12" s="4">
        <v>1.8E-3</v>
      </c>
      <c r="E12" s="150">
        <v>0.876</v>
      </c>
      <c r="F12" s="150">
        <v>0.79300000000000004</v>
      </c>
      <c r="G12" s="150">
        <v>0.78100000000000003</v>
      </c>
      <c r="H12" s="150">
        <v>0.94299999999999995</v>
      </c>
      <c r="I12" s="150">
        <v>0.80100000000000005</v>
      </c>
      <c r="J12" s="150">
        <v>0.91900000000000004</v>
      </c>
      <c r="K12" s="150">
        <v>0.80400000000000005</v>
      </c>
      <c r="L12" s="150">
        <v>0.81599999999999995</v>
      </c>
      <c r="M12" s="150">
        <v>0.85</v>
      </c>
      <c r="N12" s="150">
        <v>0.80600000000000005</v>
      </c>
      <c r="O12" s="150">
        <v>0.98899999999999999</v>
      </c>
      <c r="P12" s="150">
        <v>0.98099999999999998</v>
      </c>
      <c r="Q12" s="150">
        <v>0.94099999999999995</v>
      </c>
      <c r="R12" s="150">
        <v>0.86</v>
      </c>
      <c r="S12" s="150">
        <v>0.81100000000000005</v>
      </c>
      <c r="T12" s="150">
        <v>0.91400000000000003</v>
      </c>
      <c r="U12" s="151">
        <v>0.82799999999999996</v>
      </c>
      <c r="V12" s="151">
        <v>0.81599999999999995</v>
      </c>
      <c r="W12" s="151">
        <v>0.81</v>
      </c>
      <c r="X12" s="151">
        <v>0.872</v>
      </c>
      <c r="Y12" s="148">
        <f t="shared" si="0"/>
        <v>0.86324999999999996</v>
      </c>
      <c r="Z12" s="148">
        <f t="shared" si="1"/>
        <v>0.85650000000000004</v>
      </c>
      <c r="AA12" s="148">
        <f t="shared" si="2"/>
        <v>0.86054999999999993</v>
      </c>
      <c r="AB12" s="4"/>
      <c r="AC12">
        <v>3.4</v>
      </c>
      <c r="AD12">
        <v>0.18352740562516215</v>
      </c>
      <c r="AE12" t="s">
        <v>74</v>
      </c>
    </row>
    <row r="13" spans="1:31" x14ac:dyDescent="0.25">
      <c r="B13" s="146">
        <v>1.6</v>
      </c>
      <c r="C13" s="147">
        <v>2.2400000000000002</v>
      </c>
      <c r="D13" s="147">
        <v>1.9E-3</v>
      </c>
      <c r="E13" s="150">
        <v>1.014</v>
      </c>
      <c r="F13" s="150">
        <v>0.88800000000000001</v>
      </c>
      <c r="G13" s="150">
        <v>0.86199999999999999</v>
      </c>
      <c r="H13" s="150">
        <v>0.84699999999999998</v>
      </c>
      <c r="I13" s="150">
        <v>1.099</v>
      </c>
      <c r="J13" s="150">
        <v>0.98299999999999998</v>
      </c>
      <c r="K13" s="150">
        <v>0.879</v>
      </c>
      <c r="L13" s="150">
        <v>0.878</v>
      </c>
      <c r="M13" s="150">
        <v>1.1120000000000001</v>
      </c>
      <c r="N13" s="150">
        <v>1.0549999999999999</v>
      </c>
      <c r="O13" s="150">
        <v>1.0329999999999999</v>
      </c>
      <c r="P13" s="150">
        <v>0.89500000000000002</v>
      </c>
      <c r="Q13" s="150">
        <v>0.89500000000000002</v>
      </c>
      <c r="R13" s="150">
        <v>0.93200000000000005</v>
      </c>
      <c r="S13" s="150">
        <v>1.034</v>
      </c>
      <c r="T13" s="150">
        <v>1.052</v>
      </c>
      <c r="U13" s="151">
        <v>1.083</v>
      </c>
      <c r="V13" s="151">
        <v>0.89400000000000002</v>
      </c>
      <c r="W13" s="151">
        <v>0.86</v>
      </c>
      <c r="X13" s="151">
        <v>0.99099999999999999</v>
      </c>
      <c r="Y13" s="148">
        <f t="shared" si="0"/>
        <v>0.96208333333333318</v>
      </c>
      <c r="Z13" s="148">
        <f t="shared" si="1"/>
        <v>0.96762499999999996</v>
      </c>
      <c r="AA13" s="148">
        <f t="shared" si="2"/>
        <v>0.96429999999999971</v>
      </c>
      <c r="AB13" s="4"/>
      <c r="AC13">
        <v>3.6</v>
      </c>
      <c r="AD13">
        <v>0.11579796449259153</v>
      </c>
      <c r="AE13" t="s">
        <v>74</v>
      </c>
    </row>
    <row r="14" spans="1:31" s="4" customFormat="1" x14ac:dyDescent="0.25">
      <c r="A14" s="4" t="s">
        <v>92</v>
      </c>
      <c r="B14" s="146">
        <v>1.6</v>
      </c>
      <c r="C14" s="147">
        <v>1.98</v>
      </c>
      <c r="D14" s="147">
        <v>7.0000000000000007E-2</v>
      </c>
      <c r="E14" s="150"/>
      <c r="F14" s="150"/>
      <c r="G14" s="150"/>
      <c r="H14" s="150"/>
      <c r="I14" s="1"/>
      <c r="J14" s="1"/>
      <c r="K14" s="1"/>
      <c r="L14" s="1"/>
      <c r="M14" s="150"/>
      <c r="N14" s="150"/>
      <c r="O14" s="150"/>
      <c r="P14" s="150"/>
      <c r="U14" s="151"/>
      <c r="V14" s="151"/>
      <c r="W14" s="151"/>
      <c r="X14" s="151"/>
      <c r="Y14" s="148"/>
      <c r="Z14" s="148"/>
      <c r="AA14" s="148"/>
    </row>
    <row r="15" spans="1:31" x14ac:dyDescent="0.25">
      <c r="A15" t="s">
        <v>91</v>
      </c>
      <c r="B15" s="141">
        <v>1.4</v>
      </c>
      <c r="C15">
        <v>3.91</v>
      </c>
      <c r="D15" s="4">
        <v>0.08</v>
      </c>
      <c r="E15" s="150">
        <v>1.1140000000000001</v>
      </c>
      <c r="F15" s="150">
        <v>1.0580000000000001</v>
      </c>
      <c r="G15" s="150">
        <v>0.96599999999999997</v>
      </c>
      <c r="H15" s="150">
        <v>1.0680000000000001</v>
      </c>
      <c r="I15" s="150">
        <v>1.07</v>
      </c>
      <c r="J15" s="150">
        <v>0.95499999999999996</v>
      </c>
      <c r="K15" s="150">
        <v>1.0840000000000001</v>
      </c>
      <c r="L15" s="150">
        <v>1.1419999999999999</v>
      </c>
      <c r="M15" s="150">
        <v>1.0660000000000001</v>
      </c>
      <c r="N15" s="150">
        <v>1.093</v>
      </c>
      <c r="O15" s="150">
        <v>1.046</v>
      </c>
      <c r="P15" s="150">
        <v>1.095</v>
      </c>
      <c r="Q15" s="150">
        <v>1.0760000000000001</v>
      </c>
      <c r="R15" s="150">
        <v>0.91</v>
      </c>
      <c r="S15" s="150">
        <v>0.90800000000000003</v>
      </c>
      <c r="T15" s="150">
        <v>1.095</v>
      </c>
      <c r="U15" s="151">
        <v>0.99099999999999999</v>
      </c>
      <c r="V15" s="151">
        <v>0.89500000000000002</v>
      </c>
      <c r="W15" s="151">
        <v>0.96599999999999997</v>
      </c>
      <c r="X15" s="151">
        <v>0.98299999999999998</v>
      </c>
      <c r="Y15" s="148">
        <f t="shared" si="0"/>
        <v>1.0630833333333334</v>
      </c>
      <c r="Z15" s="148">
        <f t="shared" si="1"/>
        <v>0.97799999999999998</v>
      </c>
      <c r="AA15" s="148">
        <f t="shared" si="2"/>
        <v>1.02905</v>
      </c>
      <c r="AB15" s="4"/>
      <c r="AC15">
        <v>4</v>
      </c>
      <c r="AD15">
        <v>4.6100000000000002E-2</v>
      </c>
      <c r="AE15" t="s">
        <v>74</v>
      </c>
    </row>
    <row r="16" spans="1:31" x14ac:dyDescent="0.25">
      <c r="B16" s="141">
        <v>1.2</v>
      </c>
      <c r="C16">
        <v>7.12</v>
      </c>
      <c r="D16" s="4">
        <v>0.06</v>
      </c>
      <c r="E16" s="150">
        <v>1.0009999999999999</v>
      </c>
      <c r="F16" s="150">
        <v>1.0740000000000001</v>
      </c>
      <c r="G16" s="150">
        <v>1.083</v>
      </c>
      <c r="H16" s="150">
        <v>0.88200000000000001</v>
      </c>
      <c r="I16" s="150">
        <v>1.121</v>
      </c>
      <c r="J16" s="150">
        <v>1.0640000000000001</v>
      </c>
      <c r="K16" s="150">
        <v>0.94</v>
      </c>
      <c r="L16" s="150">
        <v>0.998</v>
      </c>
      <c r="M16" s="150">
        <v>0.97799999999999998</v>
      </c>
      <c r="N16" s="150">
        <v>0.98799999999999999</v>
      </c>
      <c r="O16" s="150">
        <v>0.91800000000000004</v>
      </c>
      <c r="P16" s="150">
        <v>0.92500000000000004</v>
      </c>
      <c r="Q16" s="150">
        <v>1.143</v>
      </c>
      <c r="R16" s="150">
        <v>0.88</v>
      </c>
      <c r="S16" s="150">
        <v>0.91600000000000004</v>
      </c>
      <c r="T16" s="150">
        <v>0.90700000000000003</v>
      </c>
      <c r="U16" s="151">
        <v>0.93</v>
      </c>
      <c r="V16" s="151">
        <v>1.0669999999999999</v>
      </c>
      <c r="W16" s="151">
        <v>1.036</v>
      </c>
      <c r="X16" s="151">
        <v>1.0109999999999999</v>
      </c>
      <c r="Y16" s="148">
        <f t="shared" si="0"/>
        <v>0.99766666666666648</v>
      </c>
      <c r="Z16" s="148">
        <f t="shared" si="1"/>
        <v>0.98624999999999996</v>
      </c>
      <c r="AA16" s="148">
        <f t="shared" si="2"/>
        <v>0.99310000000000009</v>
      </c>
      <c r="AB16" s="4"/>
      <c r="AC16">
        <v>4.5</v>
      </c>
      <c r="AD16">
        <v>1.4578100013376208E-2</v>
      </c>
      <c r="AE16" t="s">
        <v>74</v>
      </c>
    </row>
    <row r="17" spans="1:31" x14ac:dyDescent="0.25">
      <c r="A17" t="s">
        <v>93</v>
      </c>
      <c r="B17" s="149">
        <v>1</v>
      </c>
      <c r="C17">
        <v>11</v>
      </c>
      <c r="D17" s="4">
        <v>0.06</v>
      </c>
      <c r="E17" s="150">
        <v>1.256</v>
      </c>
      <c r="F17" s="150">
        <v>1.006</v>
      </c>
      <c r="G17" s="150">
        <v>0.90700000000000003</v>
      </c>
      <c r="H17" s="150">
        <v>0.91800000000000004</v>
      </c>
      <c r="I17" s="150">
        <v>1.7250000000000001</v>
      </c>
      <c r="J17" s="150">
        <v>1.226</v>
      </c>
      <c r="K17" s="150">
        <v>1.522</v>
      </c>
      <c r="L17" s="150">
        <v>1.35</v>
      </c>
      <c r="M17" s="150">
        <v>1.008</v>
      </c>
      <c r="N17" s="150">
        <v>1.1359999999999999</v>
      </c>
      <c r="O17" s="150">
        <v>1.099</v>
      </c>
      <c r="P17" s="150">
        <v>1.32</v>
      </c>
      <c r="Q17" s="150">
        <v>1.071</v>
      </c>
      <c r="R17" s="150">
        <v>1.1020000000000001</v>
      </c>
      <c r="S17" s="150">
        <v>1.08</v>
      </c>
      <c r="T17" s="150">
        <v>1.0249999999999999</v>
      </c>
      <c r="U17" s="151">
        <v>1.127</v>
      </c>
      <c r="V17" s="151">
        <v>1.1990000000000001</v>
      </c>
      <c r="W17" s="151">
        <v>1.071</v>
      </c>
      <c r="X17" s="151">
        <v>1.0469999999999999</v>
      </c>
      <c r="Y17" s="148">
        <f t="shared" si="0"/>
        <v>1.2060833333333332</v>
      </c>
      <c r="Z17" s="148">
        <f t="shared" si="1"/>
        <v>1.0902499999999999</v>
      </c>
      <c r="AA17" s="148">
        <f t="shared" si="2"/>
        <v>1.1597500000000001</v>
      </c>
      <c r="AB17" s="4"/>
      <c r="AD17" t="s">
        <v>75</v>
      </c>
    </row>
    <row r="18" spans="1:31" x14ac:dyDescent="0.25">
      <c r="A18" t="s">
        <v>98</v>
      </c>
      <c r="B18" s="153">
        <v>0.9</v>
      </c>
      <c r="C18" s="154">
        <v>11.9</v>
      </c>
      <c r="D18" s="154">
        <v>0.05</v>
      </c>
      <c r="E18" s="150">
        <v>0.94099999999999995</v>
      </c>
      <c r="F18" s="150">
        <v>0.94299999999999995</v>
      </c>
      <c r="G18" s="150">
        <v>0.995</v>
      </c>
      <c r="H18" s="150">
        <v>0.93500000000000005</v>
      </c>
      <c r="I18" s="150">
        <v>1.377</v>
      </c>
      <c r="J18" s="150">
        <v>1.1679999999999999</v>
      </c>
      <c r="K18" s="150">
        <v>1.4139999999999999</v>
      </c>
      <c r="L18" s="150">
        <v>1.4610000000000001</v>
      </c>
      <c r="M18" s="150">
        <v>1.1679999999999999</v>
      </c>
      <c r="N18" s="150">
        <v>1.056</v>
      </c>
      <c r="O18" s="150">
        <v>1.0089999999999999</v>
      </c>
      <c r="P18" s="150">
        <v>0.97799999999999998</v>
      </c>
      <c r="Q18" s="150">
        <v>1.0289999999999999</v>
      </c>
      <c r="R18" s="150">
        <v>0.97399999999999998</v>
      </c>
      <c r="S18" s="150">
        <v>0.92200000000000004</v>
      </c>
      <c r="T18" s="150">
        <v>0.96499999999999997</v>
      </c>
      <c r="U18" s="151">
        <v>1.004</v>
      </c>
      <c r="V18" s="151">
        <v>1.0529999999999999</v>
      </c>
      <c r="W18" s="151">
        <v>0.94399999999999995</v>
      </c>
      <c r="X18" s="151">
        <v>0.91200000000000003</v>
      </c>
      <c r="Y18" s="148">
        <f t="shared" ref="Y18:Y24" si="3">AVERAGE(E18:P18)</f>
        <v>1.1204166666666666</v>
      </c>
      <c r="Z18" s="148">
        <f t="shared" ref="Z18:Z24" si="4">AVERAGE(Q18:X18)</f>
        <v>0.97537499999999999</v>
      </c>
      <c r="AA18" s="148">
        <f t="shared" ref="AA18:AA24" si="5">AVERAGE(E18:X18)</f>
        <v>1.0623999999999998</v>
      </c>
      <c r="AB18" s="4"/>
      <c r="AC18" s="152" t="s">
        <v>95</v>
      </c>
    </row>
    <row r="19" spans="1:31" x14ac:dyDescent="0.25">
      <c r="A19" t="s">
        <v>94</v>
      </c>
      <c r="B19" s="149">
        <v>0.7</v>
      </c>
      <c r="C19">
        <v>22.2</v>
      </c>
      <c r="D19" s="4">
        <v>0.06</v>
      </c>
      <c r="E19" s="150">
        <v>1.2230000000000001</v>
      </c>
      <c r="F19" s="150">
        <v>1.282</v>
      </c>
      <c r="G19" s="150">
        <v>1.0329999999999999</v>
      </c>
      <c r="H19" s="150">
        <v>1.204</v>
      </c>
      <c r="I19" s="150">
        <v>1.603</v>
      </c>
      <c r="J19" s="150">
        <v>1.46</v>
      </c>
      <c r="K19" s="150">
        <v>1.339</v>
      </c>
      <c r="L19" s="150">
        <v>1.2070000000000001</v>
      </c>
      <c r="M19" s="150">
        <v>0.97699999999999998</v>
      </c>
      <c r="N19" s="150">
        <v>0.93799999999999994</v>
      </c>
      <c r="O19" s="150">
        <v>0.95</v>
      </c>
      <c r="P19" s="150">
        <v>0.92700000000000005</v>
      </c>
      <c r="Q19" s="150">
        <v>1.0649999999999999</v>
      </c>
      <c r="R19" s="150">
        <v>0.97699999999999998</v>
      </c>
      <c r="S19" s="150">
        <v>1.1399999999999999</v>
      </c>
      <c r="T19" s="150">
        <v>1.06</v>
      </c>
      <c r="U19" s="151">
        <v>1.2330000000000001</v>
      </c>
      <c r="V19" s="151">
        <v>1.181</v>
      </c>
      <c r="W19" s="151">
        <v>1.0649999999999999</v>
      </c>
      <c r="X19" s="151">
        <v>1.042</v>
      </c>
      <c r="Y19" s="148">
        <f t="shared" si="3"/>
        <v>1.1785833333333333</v>
      </c>
      <c r="Z19" s="148">
        <f t="shared" si="4"/>
        <v>1.095375</v>
      </c>
      <c r="AA19" s="148">
        <f t="shared" si="5"/>
        <v>1.1453000000000002</v>
      </c>
      <c r="AC19" s="152"/>
      <c r="AD19" s="152"/>
      <c r="AE19" s="152"/>
    </row>
    <row r="20" spans="1:31" x14ac:dyDescent="0.25">
      <c r="A20" t="s">
        <v>96</v>
      </c>
      <c r="B20" s="141">
        <v>0.5</v>
      </c>
      <c r="C20">
        <v>34.6</v>
      </c>
      <c r="D20" s="4">
        <v>0.06</v>
      </c>
      <c r="E20" s="150">
        <v>0.95</v>
      </c>
      <c r="F20" s="150">
        <v>0.92500000000000004</v>
      </c>
      <c r="G20" s="150">
        <v>0.96699999999999997</v>
      </c>
      <c r="H20" s="150">
        <v>0.94599999999999995</v>
      </c>
      <c r="I20" s="150">
        <v>1.4610000000000001</v>
      </c>
      <c r="J20" s="150">
        <v>1.508</v>
      </c>
      <c r="K20" s="150">
        <v>1.319</v>
      </c>
      <c r="L20" s="150">
        <v>1.2370000000000001</v>
      </c>
      <c r="M20" s="150">
        <v>1.115</v>
      </c>
      <c r="N20" s="150">
        <v>1.0529999999999999</v>
      </c>
      <c r="O20" s="150">
        <v>1.0329999999999999</v>
      </c>
      <c r="P20" s="150">
        <v>1.052</v>
      </c>
      <c r="Q20" s="150">
        <v>1.042</v>
      </c>
      <c r="R20" s="150">
        <v>0.98899999999999999</v>
      </c>
      <c r="S20" s="150">
        <v>0.98299999999999998</v>
      </c>
      <c r="T20" s="150">
        <v>0.96599999999999997</v>
      </c>
      <c r="U20" s="151">
        <v>1.093</v>
      </c>
      <c r="V20" s="151">
        <v>1.034</v>
      </c>
      <c r="W20" s="151">
        <v>0.95399999999999996</v>
      </c>
      <c r="X20" s="151">
        <v>0.9</v>
      </c>
      <c r="Y20" s="148">
        <f t="shared" si="3"/>
        <v>1.1305000000000001</v>
      </c>
      <c r="Z20" s="148">
        <f t="shared" si="4"/>
        <v>0.99512500000000004</v>
      </c>
      <c r="AA20" s="148">
        <f t="shared" si="5"/>
        <v>1.0763500000000001</v>
      </c>
      <c r="AC20" s="152"/>
      <c r="AD20" s="152"/>
      <c r="AE20" s="152"/>
    </row>
    <row r="21" spans="1:31" x14ac:dyDescent="0.25">
      <c r="A21" t="s">
        <v>90</v>
      </c>
      <c r="B21" s="149">
        <v>0.4</v>
      </c>
      <c r="E21" s="150"/>
      <c r="F21" s="150"/>
      <c r="G21" s="150"/>
      <c r="H21" s="150"/>
      <c r="K21" s="1"/>
      <c r="L21" s="1"/>
      <c r="M21" s="150"/>
      <c r="N21" s="150"/>
      <c r="O21" s="150"/>
      <c r="P21" s="150"/>
      <c r="U21" s="151"/>
      <c r="V21" s="151"/>
      <c r="W21" s="151"/>
      <c r="X21" s="151"/>
      <c r="Y21" s="148" t="e">
        <f t="shared" si="3"/>
        <v>#DIV/0!</v>
      </c>
      <c r="Z21" s="148" t="e">
        <f t="shared" si="4"/>
        <v>#DIV/0!</v>
      </c>
      <c r="AA21" s="148" t="e">
        <f t="shared" si="5"/>
        <v>#DIV/0!</v>
      </c>
      <c r="AC21" s="152"/>
      <c r="AD21" s="152">
        <v>44.9</v>
      </c>
      <c r="AE21" s="152">
        <v>0.05</v>
      </c>
    </row>
    <row r="22" spans="1:31" x14ac:dyDescent="0.25">
      <c r="A22" t="s">
        <v>97</v>
      </c>
      <c r="B22" s="149">
        <v>0.3</v>
      </c>
      <c r="C22">
        <v>68.099999999999994</v>
      </c>
      <c r="D22" s="4">
        <v>0.04</v>
      </c>
      <c r="E22" s="150">
        <v>0.99399999999999999</v>
      </c>
      <c r="F22" s="150">
        <v>0.94599999999999995</v>
      </c>
      <c r="G22" s="150">
        <v>1.071</v>
      </c>
      <c r="H22" s="150">
        <v>0.97099999999999997</v>
      </c>
      <c r="I22" s="150">
        <v>1.2609999999999999</v>
      </c>
      <c r="J22" s="150">
        <v>1.633</v>
      </c>
      <c r="K22" s="150">
        <v>1.5369999999999999</v>
      </c>
      <c r="L22" s="150">
        <v>1.347</v>
      </c>
      <c r="M22" s="150">
        <v>0.98899999999999999</v>
      </c>
      <c r="N22" s="150">
        <v>0.97699999999999998</v>
      </c>
      <c r="O22" s="150">
        <v>0.96899999999999997</v>
      </c>
      <c r="P22" s="150">
        <v>1.0669999999999999</v>
      </c>
      <c r="Q22" s="150">
        <v>0.91</v>
      </c>
      <c r="R22" s="150">
        <v>0.92700000000000005</v>
      </c>
      <c r="S22" s="150">
        <v>0.94899999999999995</v>
      </c>
      <c r="T22" s="150">
        <v>0.92500000000000004</v>
      </c>
      <c r="U22" s="151">
        <v>1.018</v>
      </c>
      <c r="V22" s="151">
        <v>0.93300000000000005</v>
      </c>
      <c r="W22" s="151">
        <v>0.94399999999999995</v>
      </c>
      <c r="X22" s="151">
        <v>0.98099999999999998</v>
      </c>
      <c r="Y22" s="148">
        <f t="shared" si="3"/>
        <v>1.1468333333333334</v>
      </c>
      <c r="Z22" s="148">
        <f t="shared" si="4"/>
        <v>0.94837499999999997</v>
      </c>
      <c r="AA22" s="148">
        <f t="shared" si="5"/>
        <v>1.0674500000000002</v>
      </c>
    </row>
    <row r="23" spans="1:31" x14ac:dyDescent="0.25">
      <c r="B23" s="149">
        <v>0.2</v>
      </c>
      <c r="C23">
        <v>83.9</v>
      </c>
      <c r="D23" s="4">
        <v>7.0000000000000007E-2</v>
      </c>
      <c r="E23" s="150">
        <v>0.92700000000000005</v>
      </c>
      <c r="F23" s="150">
        <v>1.022</v>
      </c>
      <c r="G23" s="150">
        <v>0.999</v>
      </c>
      <c r="H23" s="150">
        <v>0.95099999999999996</v>
      </c>
      <c r="I23" s="150">
        <v>1.2649999999999999</v>
      </c>
      <c r="J23" s="150">
        <v>1.5840000000000001</v>
      </c>
      <c r="K23" s="150">
        <v>1.399</v>
      </c>
      <c r="L23" s="150">
        <v>1.4710000000000001</v>
      </c>
      <c r="M23" s="150">
        <v>1.03</v>
      </c>
      <c r="N23" s="150">
        <v>1.0009999999999999</v>
      </c>
      <c r="O23" s="150">
        <v>1.0640000000000001</v>
      </c>
      <c r="P23" s="150">
        <v>1.0720000000000001</v>
      </c>
      <c r="Q23" s="150">
        <v>0.95199999999999996</v>
      </c>
      <c r="R23" s="150">
        <v>0.97599999999999998</v>
      </c>
      <c r="S23" s="150">
        <v>1.04</v>
      </c>
      <c r="T23" s="150">
        <v>1.018</v>
      </c>
      <c r="U23" s="151">
        <v>0.91200000000000003</v>
      </c>
      <c r="V23" s="151">
        <v>0.92600000000000005</v>
      </c>
      <c r="W23" s="151">
        <v>0.999</v>
      </c>
      <c r="X23" s="151">
        <v>1.02</v>
      </c>
      <c r="Y23" s="148">
        <f t="shared" si="3"/>
        <v>1.1487499999999997</v>
      </c>
      <c r="Z23" s="148">
        <f t="shared" si="4"/>
        <v>0.980375</v>
      </c>
      <c r="AA23" s="148">
        <f t="shared" si="5"/>
        <v>1.0813999999999997</v>
      </c>
    </row>
    <row r="24" spans="1:31" x14ac:dyDescent="0.25">
      <c r="B24" s="141">
        <v>0</v>
      </c>
      <c r="C24">
        <v>127</v>
      </c>
      <c r="D24" s="4">
        <v>7.0000000000000007E-2</v>
      </c>
      <c r="U24" s="151"/>
      <c r="V24" s="151"/>
      <c r="W24" s="151"/>
      <c r="X24" s="151"/>
      <c r="Y24" s="148" t="e">
        <f t="shared" si="3"/>
        <v>#DIV/0!</v>
      </c>
      <c r="Z24" s="148" t="e">
        <f t="shared" si="4"/>
        <v>#DIV/0!</v>
      </c>
      <c r="AA24" s="148" t="e">
        <f t="shared" si="5"/>
        <v>#DIV/0!</v>
      </c>
    </row>
    <row r="25" spans="1:31" x14ac:dyDescent="0.25">
      <c r="AA25" s="4"/>
    </row>
    <row r="26" spans="1:31" x14ac:dyDescent="0.25">
      <c r="AA26" s="4"/>
    </row>
    <row r="27" spans="1:31" x14ac:dyDescent="0.25">
      <c r="AA27" s="4"/>
    </row>
    <row r="28" spans="1:31" x14ac:dyDescent="0.25">
      <c r="AA28" s="4"/>
    </row>
    <row r="29" spans="1:31" x14ac:dyDescent="0.25">
      <c r="AA29" s="4"/>
    </row>
    <row r="30" spans="1:31" x14ac:dyDescent="0.25">
      <c r="AA30" s="4"/>
    </row>
    <row r="31" spans="1:31" x14ac:dyDescent="0.25">
      <c r="AA31" s="4"/>
    </row>
    <row r="32" spans="1:31" x14ac:dyDescent="0.25">
      <c r="AA32" s="4"/>
    </row>
  </sheetData>
  <mergeCells count="5">
    <mergeCell ref="E2:H2"/>
    <mergeCell ref="I2:L2"/>
    <mergeCell ref="M2:P2"/>
    <mergeCell ref="U2:X2"/>
    <mergeCell ref="Q2:T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W102"/>
  <sheetViews>
    <sheetView workbookViewId="0">
      <pane ySplit="1" topLeftCell="A2" activePane="bottomLeft" state="frozen"/>
      <selection pane="bottomLeft" activeCell="A3" sqref="A3"/>
    </sheetView>
  </sheetViews>
  <sheetFormatPr defaultRowHeight="15" x14ac:dyDescent="0.25"/>
  <cols>
    <col min="1" max="1" width="11.5703125" style="4" bestFit="1" customWidth="1"/>
    <col min="2" max="2" width="20" style="51" customWidth="1"/>
    <col min="3" max="3" width="11.85546875" style="52" customWidth="1"/>
    <col min="4" max="4" width="19.140625" style="83" customWidth="1"/>
    <col min="5" max="5" width="4.85546875" style="51" customWidth="1"/>
    <col min="6" max="6" width="10" style="52" bestFit="1" customWidth="1"/>
    <col min="7" max="7" width="8" style="83" customWidth="1"/>
    <col min="8" max="8" width="8.42578125" style="51" customWidth="1"/>
    <col min="9" max="9" width="5.28515625" style="52" customWidth="1"/>
    <col min="10" max="10" width="7.28515625" style="52" customWidth="1"/>
    <col min="11" max="11" width="9.140625" style="52"/>
    <col min="12" max="12" width="9.140625" style="83"/>
    <col min="13" max="13" width="13.7109375" style="51" customWidth="1"/>
    <col min="14" max="14" width="15" style="52" customWidth="1"/>
    <col min="15" max="15" width="13.140625" style="83" customWidth="1"/>
    <col min="16" max="16" width="9.140625" style="87"/>
    <col min="17" max="17" width="9.140625" style="88"/>
    <col min="18" max="18" width="9.140625" style="89"/>
    <col min="19" max="75" width="9.140625" style="54"/>
    <col min="76" max="16384" width="9.140625" style="4"/>
  </cols>
  <sheetData>
    <row r="1" spans="1:75" s="77" customFormat="1" ht="40.5" customHeight="1" thickBot="1" x14ac:dyDescent="0.3">
      <c r="A1" s="84" t="s">
        <v>5</v>
      </c>
      <c r="B1" s="84" t="s">
        <v>27</v>
      </c>
      <c r="C1" s="85" t="s">
        <v>25</v>
      </c>
      <c r="D1" s="86" t="s">
        <v>26</v>
      </c>
      <c r="E1" s="84" t="s">
        <v>14</v>
      </c>
      <c r="F1" s="85" t="s">
        <v>15</v>
      </c>
      <c r="G1" s="86" t="s">
        <v>16</v>
      </c>
      <c r="H1" s="84" t="s">
        <v>17</v>
      </c>
      <c r="I1" s="85" t="s">
        <v>18</v>
      </c>
      <c r="J1" s="85" t="s">
        <v>19</v>
      </c>
      <c r="K1" s="85" t="s">
        <v>20</v>
      </c>
      <c r="L1" s="86" t="s">
        <v>21</v>
      </c>
      <c r="M1" s="84" t="s">
        <v>22</v>
      </c>
      <c r="N1" s="85" t="s">
        <v>23</v>
      </c>
      <c r="O1" s="86" t="s">
        <v>24</v>
      </c>
      <c r="P1" s="185" t="s">
        <v>28</v>
      </c>
      <c r="Q1" s="186"/>
      <c r="R1" s="187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</row>
    <row r="2" spans="1:75" s="1" customFormat="1" x14ac:dyDescent="0.25">
      <c r="B2" s="78"/>
      <c r="C2" s="5"/>
      <c r="D2" s="79"/>
      <c r="E2" s="82"/>
      <c r="F2" s="3"/>
      <c r="G2" s="80"/>
      <c r="H2" s="82"/>
      <c r="I2" s="5"/>
      <c r="J2" s="3"/>
      <c r="K2" s="5"/>
      <c r="L2" s="79"/>
      <c r="M2" s="78"/>
      <c r="N2" s="3"/>
      <c r="O2" s="80"/>
      <c r="P2" s="87"/>
      <c r="Q2" s="88"/>
      <c r="R2" s="89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</row>
    <row r="3" spans="1:75" s="1" customFormat="1" x14ac:dyDescent="0.25">
      <c r="B3" s="78"/>
      <c r="C3" s="5"/>
      <c r="D3" s="79"/>
      <c r="E3" s="82"/>
      <c r="F3" s="3"/>
      <c r="G3" s="80"/>
      <c r="H3" s="82"/>
      <c r="I3" s="5"/>
      <c r="J3" s="3"/>
      <c r="K3" s="5"/>
      <c r="L3" s="79"/>
      <c r="M3" s="78"/>
      <c r="N3" s="3"/>
      <c r="O3" s="80"/>
      <c r="P3" s="87"/>
      <c r="Q3" s="88"/>
      <c r="R3" s="89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  <c r="BM3" s="54"/>
      <c r="BN3" s="54"/>
      <c r="BO3" s="54"/>
      <c r="BP3" s="54"/>
      <c r="BQ3" s="54"/>
      <c r="BR3" s="54"/>
      <c r="BS3" s="54"/>
      <c r="BT3" s="54"/>
      <c r="BU3" s="54"/>
      <c r="BV3" s="54"/>
      <c r="BW3" s="54"/>
    </row>
    <row r="4" spans="1:75" s="1" customFormat="1" x14ac:dyDescent="0.25">
      <c r="B4" s="78"/>
      <c r="C4" s="5"/>
      <c r="D4" s="79"/>
      <c r="E4" s="82"/>
      <c r="F4" s="3"/>
      <c r="G4" s="80"/>
      <c r="H4" s="82"/>
      <c r="I4" s="5"/>
      <c r="J4" s="3"/>
      <c r="K4" s="5"/>
      <c r="L4" s="79"/>
      <c r="M4" s="78"/>
      <c r="N4" s="3"/>
      <c r="O4" s="80"/>
      <c r="P4" s="87"/>
      <c r="Q4" s="88"/>
      <c r="R4" s="89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</row>
    <row r="5" spans="1:75" s="1" customFormat="1" x14ac:dyDescent="0.25">
      <c r="B5" s="78"/>
      <c r="C5" s="5"/>
      <c r="D5" s="80"/>
      <c r="E5" s="82"/>
      <c r="F5" s="3"/>
      <c r="G5" s="80"/>
      <c r="H5" s="82"/>
      <c r="I5" s="5"/>
      <c r="J5" s="5"/>
      <c r="K5" s="5"/>
      <c r="L5" s="79"/>
      <c r="M5" s="78"/>
      <c r="N5" s="5"/>
      <c r="O5" s="80"/>
      <c r="P5" s="87"/>
      <c r="Q5" s="88"/>
      <c r="R5" s="89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</row>
    <row r="6" spans="1:75" s="1" customFormat="1" x14ac:dyDescent="0.25">
      <c r="B6" s="78"/>
      <c r="C6" s="5"/>
      <c r="D6" s="80"/>
      <c r="E6" s="82"/>
      <c r="F6" s="3"/>
      <c r="G6" s="80"/>
      <c r="H6" s="82"/>
      <c r="I6" s="5"/>
      <c r="J6" s="5"/>
      <c r="K6" s="5"/>
      <c r="L6" s="79"/>
      <c r="M6" s="78"/>
      <c r="N6" s="5"/>
      <c r="O6" s="80"/>
      <c r="P6" s="87"/>
      <c r="Q6" s="88"/>
      <c r="R6" s="89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</row>
    <row r="7" spans="1:75" s="1" customFormat="1" x14ac:dyDescent="0.25">
      <c r="B7" s="78"/>
      <c r="C7" s="5"/>
      <c r="D7" s="80"/>
      <c r="E7" s="82"/>
      <c r="F7" s="3"/>
      <c r="G7" s="80"/>
      <c r="H7" s="82"/>
      <c r="I7" s="5"/>
      <c r="J7" s="5"/>
      <c r="K7" s="5"/>
      <c r="L7" s="79"/>
      <c r="M7" s="78"/>
      <c r="N7" s="5"/>
      <c r="O7" s="80"/>
      <c r="P7" s="87"/>
      <c r="Q7" s="88"/>
      <c r="R7" s="89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</row>
    <row r="8" spans="1:75" s="1" customFormat="1" x14ac:dyDescent="0.25">
      <c r="B8" s="78"/>
      <c r="C8" s="5"/>
      <c r="D8" s="79"/>
      <c r="E8" s="82"/>
      <c r="F8" s="3"/>
      <c r="G8" s="80"/>
      <c r="H8" s="82"/>
      <c r="I8" s="5"/>
      <c r="J8" s="3"/>
      <c r="K8" s="5"/>
      <c r="L8" s="79"/>
      <c r="M8" s="78"/>
      <c r="N8" s="3"/>
      <c r="O8" s="80"/>
      <c r="P8" s="87"/>
      <c r="Q8" s="88"/>
      <c r="R8" s="89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</row>
    <row r="9" spans="1:75" s="1" customFormat="1" x14ac:dyDescent="0.25">
      <c r="B9" s="78"/>
      <c r="C9" s="5"/>
      <c r="D9" s="79"/>
      <c r="E9" s="82"/>
      <c r="F9" s="3"/>
      <c r="G9" s="80"/>
      <c r="H9" s="82"/>
      <c r="I9" s="5"/>
      <c r="J9" s="3"/>
      <c r="K9" s="5"/>
      <c r="L9" s="79"/>
      <c r="M9" s="78"/>
      <c r="N9" s="3"/>
      <c r="O9" s="80"/>
      <c r="P9" s="87"/>
      <c r="Q9" s="88"/>
      <c r="R9" s="89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</row>
    <row r="10" spans="1:75" s="1" customFormat="1" x14ac:dyDescent="0.25">
      <c r="B10" s="78"/>
      <c r="C10" s="5"/>
      <c r="D10" s="79"/>
      <c r="E10" s="82"/>
      <c r="F10" s="3"/>
      <c r="G10" s="80"/>
      <c r="H10" s="82"/>
      <c r="I10" s="5"/>
      <c r="J10" s="3"/>
      <c r="K10" s="5"/>
      <c r="L10" s="79"/>
      <c r="M10" s="78"/>
      <c r="N10" s="3"/>
      <c r="O10" s="80"/>
      <c r="P10" s="87"/>
      <c r="Q10" s="88"/>
      <c r="R10" s="89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</row>
    <row r="11" spans="1:75" s="1" customFormat="1" x14ac:dyDescent="0.25">
      <c r="B11" s="78"/>
      <c r="C11" s="5"/>
      <c r="D11" s="80"/>
      <c r="E11" s="82"/>
      <c r="F11" s="3"/>
      <c r="G11" s="80"/>
      <c r="H11" s="82"/>
      <c r="I11" s="5"/>
      <c r="J11" s="5"/>
      <c r="K11" s="5"/>
      <c r="L11" s="79"/>
      <c r="M11" s="78"/>
      <c r="N11" s="5"/>
      <c r="O11" s="80"/>
      <c r="P11" s="87"/>
      <c r="Q11" s="88"/>
      <c r="R11" s="89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</row>
    <row r="12" spans="1:75" s="1" customFormat="1" x14ac:dyDescent="0.25">
      <c r="B12" s="78"/>
      <c r="C12" s="5"/>
      <c r="D12" s="80"/>
      <c r="E12" s="82"/>
      <c r="F12" s="3"/>
      <c r="G12" s="80"/>
      <c r="H12" s="82"/>
      <c r="I12" s="5"/>
      <c r="J12" s="5"/>
      <c r="K12" s="5"/>
      <c r="L12" s="79"/>
      <c r="M12" s="78"/>
      <c r="N12" s="5"/>
      <c r="O12" s="80"/>
      <c r="P12" s="87"/>
      <c r="Q12" s="88"/>
      <c r="R12" s="89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</row>
    <row r="13" spans="1:75" s="1" customFormat="1" x14ac:dyDescent="0.25">
      <c r="B13" s="78"/>
      <c r="C13" s="5"/>
      <c r="D13" s="80"/>
      <c r="E13" s="82"/>
      <c r="F13" s="3"/>
      <c r="G13" s="80"/>
      <c r="H13" s="82"/>
      <c r="I13" s="5"/>
      <c r="J13" s="5"/>
      <c r="K13" s="5"/>
      <c r="L13" s="79"/>
      <c r="M13" s="78"/>
      <c r="N13" s="5"/>
      <c r="O13" s="80"/>
      <c r="P13" s="87"/>
      <c r="Q13" s="88"/>
      <c r="R13" s="89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</row>
    <row r="14" spans="1:75" s="1" customFormat="1" x14ac:dyDescent="0.25">
      <c r="B14" s="78"/>
      <c r="C14" s="5"/>
      <c r="D14" s="79"/>
      <c r="E14" s="82"/>
      <c r="F14" s="3"/>
      <c r="G14" s="80"/>
      <c r="H14" s="82"/>
      <c r="I14" s="5"/>
      <c r="J14" s="3"/>
      <c r="K14" s="5"/>
      <c r="L14" s="79"/>
      <c r="M14" s="78"/>
      <c r="N14" s="3"/>
      <c r="O14" s="80"/>
      <c r="P14" s="87"/>
      <c r="Q14" s="88"/>
      <c r="R14" s="89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</row>
    <row r="15" spans="1:75" s="1" customFormat="1" x14ac:dyDescent="0.25">
      <c r="B15" s="78"/>
      <c r="C15" s="5"/>
      <c r="D15" s="79"/>
      <c r="E15" s="82"/>
      <c r="F15" s="3"/>
      <c r="G15" s="80"/>
      <c r="H15" s="82"/>
      <c r="I15" s="5"/>
      <c r="J15" s="3"/>
      <c r="K15" s="5"/>
      <c r="L15" s="79"/>
      <c r="M15" s="78"/>
      <c r="N15" s="3"/>
      <c r="O15" s="80"/>
      <c r="P15" s="87"/>
      <c r="Q15" s="88"/>
      <c r="R15" s="89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</row>
    <row r="16" spans="1:75" s="1" customFormat="1" x14ac:dyDescent="0.25">
      <c r="B16" s="78"/>
      <c r="C16" s="5"/>
      <c r="D16" s="79"/>
      <c r="E16" s="82"/>
      <c r="F16" s="3"/>
      <c r="G16" s="80"/>
      <c r="H16" s="82"/>
      <c r="I16" s="5"/>
      <c r="J16" s="3"/>
      <c r="K16" s="5"/>
      <c r="L16" s="79"/>
      <c r="M16" s="78"/>
      <c r="N16" s="3"/>
      <c r="O16" s="80"/>
      <c r="P16" s="87"/>
      <c r="Q16" s="88"/>
      <c r="R16" s="89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</row>
    <row r="17" spans="2:75" s="1" customFormat="1" x14ac:dyDescent="0.25">
      <c r="B17" s="78"/>
      <c r="C17" s="5"/>
      <c r="D17" s="80"/>
      <c r="E17" s="82"/>
      <c r="F17" s="3"/>
      <c r="G17" s="80"/>
      <c r="H17" s="82"/>
      <c r="I17" s="5"/>
      <c r="J17" s="5"/>
      <c r="K17" s="5"/>
      <c r="L17" s="79"/>
      <c r="M17" s="78"/>
      <c r="N17" s="5"/>
      <c r="O17" s="80"/>
      <c r="P17" s="87"/>
      <c r="Q17" s="88"/>
      <c r="R17" s="89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</row>
    <row r="18" spans="2:75" s="1" customFormat="1" x14ac:dyDescent="0.25">
      <c r="B18" s="78"/>
      <c r="C18" s="5"/>
      <c r="D18" s="80"/>
      <c r="E18" s="82"/>
      <c r="F18" s="3"/>
      <c r="G18" s="80"/>
      <c r="H18" s="82"/>
      <c r="I18" s="5"/>
      <c r="J18" s="5"/>
      <c r="K18" s="5"/>
      <c r="L18" s="79"/>
      <c r="M18" s="78"/>
      <c r="N18" s="5"/>
      <c r="O18" s="80"/>
      <c r="P18" s="87"/>
      <c r="Q18" s="88"/>
      <c r="R18" s="89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</row>
    <row r="19" spans="2:75" s="1" customFormat="1" x14ac:dyDescent="0.25">
      <c r="B19" s="78"/>
      <c r="C19" s="5"/>
      <c r="D19" s="80"/>
      <c r="E19" s="82"/>
      <c r="F19" s="3"/>
      <c r="G19" s="80"/>
      <c r="H19" s="82"/>
      <c r="I19" s="5"/>
      <c r="J19" s="5"/>
      <c r="K19" s="5"/>
      <c r="L19" s="79"/>
      <c r="M19" s="78"/>
      <c r="N19" s="5"/>
      <c r="O19" s="80"/>
      <c r="P19" s="87"/>
      <c r="Q19" s="88"/>
      <c r="R19" s="89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</row>
    <row r="20" spans="2:75" s="1" customFormat="1" x14ac:dyDescent="0.25">
      <c r="B20" s="78"/>
      <c r="C20" s="5"/>
      <c r="D20" s="79"/>
      <c r="E20" s="82"/>
      <c r="F20" s="3"/>
      <c r="G20" s="80"/>
      <c r="H20" s="82"/>
      <c r="I20" s="5"/>
      <c r="J20" s="3"/>
      <c r="K20" s="5"/>
      <c r="L20" s="79"/>
      <c r="M20" s="78"/>
      <c r="N20" s="3"/>
      <c r="O20" s="80"/>
      <c r="P20" s="87"/>
      <c r="Q20" s="88"/>
      <c r="R20" s="89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4"/>
    </row>
    <row r="21" spans="2:75" s="1" customFormat="1" x14ac:dyDescent="0.25">
      <c r="B21" s="78"/>
      <c r="C21" s="5"/>
      <c r="D21" s="79"/>
      <c r="E21" s="82"/>
      <c r="F21" s="3"/>
      <c r="G21" s="80"/>
      <c r="H21" s="82"/>
      <c r="I21" s="5"/>
      <c r="J21" s="3"/>
      <c r="K21" s="5"/>
      <c r="L21" s="79"/>
      <c r="M21" s="78"/>
      <c r="N21" s="3"/>
      <c r="O21" s="80"/>
      <c r="P21" s="87"/>
      <c r="Q21" s="88"/>
      <c r="R21" s="89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4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</row>
    <row r="22" spans="2:75" s="1" customFormat="1" x14ac:dyDescent="0.25">
      <c r="B22" s="78"/>
      <c r="C22" s="5"/>
      <c r="D22" s="79"/>
      <c r="E22" s="82"/>
      <c r="F22" s="3"/>
      <c r="G22" s="80"/>
      <c r="H22" s="82"/>
      <c r="I22" s="5"/>
      <c r="J22" s="3"/>
      <c r="K22" s="5"/>
      <c r="L22" s="79"/>
      <c r="M22" s="78"/>
      <c r="N22" s="3"/>
      <c r="O22" s="80"/>
      <c r="P22" s="87"/>
      <c r="Q22" s="88"/>
      <c r="R22" s="89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4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4"/>
    </row>
    <row r="23" spans="2:75" s="1" customFormat="1" x14ac:dyDescent="0.25">
      <c r="B23" s="78"/>
      <c r="C23" s="5"/>
      <c r="D23" s="80"/>
      <c r="E23" s="82"/>
      <c r="F23" s="3"/>
      <c r="G23" s="80"/>
      <c r="H23" s="82"/>
      <c r="I23" s="5"/>
      <c r="J23" s="5"/>
      <c r="K23" s="5"/>
      <c r="L23" s="79"/>
      <c r="M23" s="78"/>
      <c r="N23" s="5"/>
      <c r="O23" s="80"/>
      <c r="P23" s="87"/>
      <c r="Q23" s="88"/>
      <c r="R23" s="89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  <c r="BM23" s="54"/>
      <c r="BN23" s="54"/>
      <c r="BO23" s="54"/>
      <c r="BP23" s="54"/>
      <c r="BQ23" s="54"/>
      <c r="BR23" s="54"/>
      <c r="BS23" s="54"/>
      <c r="BT23" s="54"/>
      <c r="BU23" s="54"/>
      <c r="BV23" s="54"/>
      <c r="BW23" s="54"/>
    </row>
    <row r="24" spans="2:75" s="1" customFormat="1" x14ac:dyDescent="0.25">
      <c r="B24" s="78"/>
      <c r="C24" s="5"/>
      <c r="D24" s="80"/>
      <c r="E24" s="82"/>
      <c r="F24" s="3"/>
      <c r="G24" s="80"/>
      <c r="H24" s="82"/>
      <c r="I24" s="5"/>
      <c r="J24" s="5"/>
      <c r="K24" s="5"/>
      <c r="L24" s="79"/>
      <c r="M24" s="78"/>
      <c r="N24" s="5"/>
      <c r="O24" s="80"/>
      <c r="P24" s="87"/>
      <c r="Q24" s="88"/>
      <c r="R24" s="89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  <c r="BM24" s="54"/>
      <c r="BN24" s="54"/>
      <c r="BO24" s="54"/>
      <c r="BP24" s="54"/>
      <c r="BQ24" s="54"/>
      <c r="BR24" s="54"/>
      <c r="BS24" s="54"/>
      <c r="BT24" s="54"/>
      <c r="BU24" s="54"/>
      <c r="BV24" s="54"/>
      <c r="BW24" s="54"/>
    </row>
    <row r="25" spans="2:75" s="1" customFormat="1" x14ac:dyDescent="0.25">
      <c r="B25" s="78"/>
      <c r="C25" s="5"/>
      <c r="D25" s="80"/>
      <c r="E25" s="82"/>
      <c r="F25" s="3"/>
      <c r="G25" s="80"/>
      <c r="H25" s="82"/>
      <c r="I25" s="5"/>
      <c r="J25" s="5"/>
      <c r="K25" s="5"/>
      <c r="L25" s="79"/>
      <c r="M25" s="78"/>
      <c r="N25" s="5"/>
      <c r="O25" s="80"/>
      <c r="P25" s="87"/>
      <c r="Q25" s="88"/>
      <c r="R25" s="89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</row>
    <row r="26" spans="2:75" s="1" customFormat="1" x14ac:dyDescent="0.25">
      <c r="B26" s="78"/>
      <c r="C26" s="5"/>
      <c r="D26" s="80"/>
      <c r="E26" s="82"/>
      <c r="F26" s="3"/>
      <c r="G26" s="80"/>
      <c r="H26" s="82"/>
      <c r="I26" s="5"/>
      <c r="J26" s="5"/>
      <c r="K26" s="5"/>
      <c r="L26" s="79"/>
      <c r="M26" s="78"/>
      <c r="N26" s="5"/>
      <c r="O26" s="80"/>
      <c r="P26" s="87"/>
      <c r="Q26" s="88"/>
      <c r="R26" s="89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  <c r="BM26" s="54"/>
      <c r="BN26" s="54"/>
      <c r="BO26" s="54"/>
      <c r="BP26" s="54"/>
      <c r="BQ26" s="54"/>
      <c r="BR26" s="54"/>
      <c r="BS26" s="54"/>
      <c r="BT26" s="54"/>
      <c r="BU26" s="54"/>
      <c r="BV26" s="54"/>
      <c r="BW26" s="54"/>
    </row>
    <row r="27" spans="2:75" s="1" customFormat="1" x14ac:dyDescent="0.25">
      <c r="B27" s="78"/>
      <c r="C27" s="5"/>
      <c r="D27" s="80"/>
      <c r="E27" s="82"/>
      <c r="F27" s="3"/>
      <c r="G27" s="80"/>
      <c r="H27" s="82"/>
      <c r="I27" s="5"/>
      <c r="J27" s="5"/>
      <c r="K27" s="5"/>
      <c r="L27" s="79"/>
      <c r="M27" s="78"/>
      <c r="N27" s="5"/>
      <c r="O27" s="80"/>
      <c r="P27" s="87"/>
      <c r="Q27" s="88"/>
      <c r="R27" s="89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4"/>
      <c r="BM27" s="54"/>
      <c r="BN27" s="54"/>
      <c r="BO27" s="54"/>
      <c r="BP27" s="54"/>
      <c r="BQ27" s="54"/>
      <c r="BR27" s="54"/>
      <c r="BS27" s="54"/>
      <c r="BT27" s="54"/>
      <c r="BU27" s="54"/>
      <c r="BV27" s="54"/>
      <c r="BW27" s="54"/>
    </row>
    <row r="28" spans="2:75" s="1" customFormat="1" x14ac:dyDescent="0.25">
      <c r="B28" s="78"/>
      <c r="C28" s="5"/>
      <c r="D28" s="80"/>
      <c r="E28" s="82"/>
      <c r="F28" s="3"/>
      <c r="G28" s="80"/>
      <c r="H28" s="82"/>
      <c r="I28" s="5"/>
      <c r="J28" s="5"/>
      <c r="K28" s="5"/>
      <c r="L28" s="79"/>
      <c r="M28" s="78"/>
      <c r="N28" s="5"/>
      <c r="O28" s="80"/>
      <c r="P28" s="87"/>
      <c r="Q28" s="88"/>
      <c r="R28" s="89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  <c r="BM28" s="54"/>
      <c r="BN28" s="54"/>
      <c r="BO28" s="54"/>
      <c r="BP28" s="54"/>
      <c r="BQ28" s="54"/>
      <c r="BR28" s="54"/>
      <c r="BS28" s="54"/>
      <c r="BT28" s="54"/>
      <c r="BU28" s="54"/>
      <c r="BV28" s="54"/>
      <c r="BW28" s="54"/>
    </row>
    <row r="29" spans="2:75" s="1" customFormat="1" x14ac:dyDescent="0.25">
      <c r="B29" s="78"/>
      <c r="C29" s="81"/>
      <c r="D29" s="80"/>
      <c r="E29" s="82"/>
      <c r="F29" s="3"/>
      <c r="G29" s="80"/>
      <c r="H29" s="82"/>
      <c r="I29" s="5"/>
      <c r="J29" s="5"/>
      <c r="K29" s="5"/>
      <c r="L29" s="79"/>
      <c r="M29" s="78"/>
      <c r="N29" s="5"/>
      <c r="O29" s="80"/>
      <c r="P29" s="87"/>
      <c r="Q29" s="88"/>
      <c r="R29" s="89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4"/>
      <c r="BM29" s="54"/>
      <c r="BN29" s="54"/>
      <c r="BO29" s="54"/>
      <c r="BP29" s="54"/>
      <c r="BQ29" s="54"/>
      <c r="BR29" s="54"/>
      <c r="BS29" s="54"/>
      <c r="BT29" s="54"/>
      <c r="BU29" s="54"/>
      <c r="BV29" s="54"/>
      <c r="BW29" s="54"/>
    </row>
    <row r="30" spans="2:75" s="1" customFormat="1" x14ac:dyDescent="0.25">
      <c r="B30" s="78"/>
      <c r="C30" s="5"/>
      <c r="D30" s="80"/>
      <c r="E30" s="82"/>
      <c r="F30" s="3"/>
      <c r="G30" s="80"/>
      <c r="H30" s="82"/>
      <c r="I30" s="5"/>
      <c r="J30" s="5"/>
      <c r="K30" s="5"/>
      <c r="L30" s="79"/>
      <c r="M30" s="78"/>
      <c r="N30" s="5"/>
      <c r="O30" s="80"/>
      <c r="P30" s="87"/>
      <c r="Q30" s="88"/>
      <c r="R30" s="89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  <c r="BM30" s="54"/>
      <c r="BN30" s="54"/>
      <c r="BO30" s="54"/>
      <c r="BP30" s="54"/>
      <c r="BQ30" s="54"/>
      <c r="BR30" s="54"/>
      <c r="BS30" s="54"/>
      <c r="BT30" s="54"/>
      <c r="BU30" s="54"/>
      <c r="BV30" s="54"/>
      <c r="BW30" s="54"/>
    </row>
    <row r="31" spans="2:75" s="1" customFormat="1" x14ac:dyDescent="0.25">
      <c r="B31" s="78"/>
      <c r="C31" s="5"/>
      <c r="D31" s="80"/>
      <c r="E31" s="82"/>
      <c r="F31" s="3"/>
      <c r="G31" s="80"/>
      <c r="H31" s="82"/>
      <c r="I31" s="5"/>
      <c r="J31" s="5"/>
      <c r="K31" s="5"/>
      <c r="L31" s="79"/>
      <c r="M31" s="78"/>
      <c r="N31" s="5"/>
      <c r="O31" s="80"/>
      <c r="P31" s="87"/>
      <c r="Q31" s="88"/>
      <c r="R31" s="89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4"/>
      <c r="BM31" s="54"/>
      <c r="BN31" s="54"/>
      <c r="BO31" s="54"/>
      <c r="BP31" s="54"/>
      <c r="BQ31" s="54"/>
      <c r="BR31" s="54"/>
      <c r="BS31" s="54"/>
      <c r="BT31" s="54"/>
      <c r="BU31" s="54"/>
      <c r="BV31" s="54"/>
      <c r="BW31" s="54"/>
    </row>
    <row r="32" spans="2:75" s="1" customFormat="1" x14ac:dyDescent="0.25">
      <c r="B32" s="78"/>
      <c r="C32" s="5"/>
      <c r="D32" s="80"/>
      <c r="E32" s="82"/>
      <c r="F32" s="3"/>
      <c r="G32" s="80"/>
      <c r="H32" s="82"/>
      <c r="I32" s="5"/>
      <c r="J32" s="5"/>
      <c r="K32" s="5"/>
      <c r="L32" s="79"/>
      <c r="M32" s="78"/>
      <c r="N32" s="5"/>
      <c r="O32" s="80"/>
      <c r="P32" s="87"/>
      <c r="Q32" s="88"/>
      <c r="R32" s="89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54"/>
      <c r="BL32" s="54"/>
      <c r="BM32" s="54"/>
      <c r="BN32" s="54"/>
      <c r="BO32" s="54"/>
      <c r="BP32" s="54"/>
      <c r="BQ32" s="54"/>
      <c r="BR32" s="54"/>
      <c r="BS32" s="54"/>
      <c r="BT32" s="54"/>
      <c r="BU32" s="54"/>
      <c r="BV32" s="54"/>
      <c r="BW32" s="54"/>
    </row>
    <row r="33" spans="2:75" s="1" customFormat="1" x14ac:dyDescent="0.25">
      <c r="B33" s="78"/>
      <c r="C33" s="5"/>
      <c r="D33" s="80"/>
      <c r="E33" s="82"/>
      <c r="F33" s="3"/>
      <c r="G33" s="80"/>
      <c r="H33" s="82"/>
      <c r="I33" s="5"/>
      <c r="J33" s="5"/>
      <c r="K33" s="5"/>
      <c r="L33" s="79"/>
      <c r="M33" s="78"/>
      <c r="N33" s="5"/>
      <c r="O33" s="80"/>
      <c r="P33" s="87"/>
      <c r="Q33" s="88"/>
      <c r="R33" s="89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  <c r="BM33" s="54"/>
      <c r="BN33" s="54"/>
      <c r="BO33" s="54"/>
      <c r="BP33" s="54"/>
      <c r="BQ33" s="54"/>
      <c r="BR33" s="54"/>
      <c r="BS33" s="54"/>
      <c r="BT33" s="54"/>
      <c r="BU33" s="54"/>
      <c r="BV33" s="54"/>
      <c r="BW33" s="54"/>
    </row>
    <row r="34" spans="2:75" s="1" customFormat="1" x14ac:dyDescent="0.25">
      <c r="B34" s="78"/>
      <c r="C34" s="5"/>
      <c r="D34" s="79"/>
      <c r="E34" s="82"/>
      <c r="F34" s="3"/>
      <c r="G34" s="80"/>
      <c r="H34" s="82"/>
      <c r="I34" s="5"/>
      <c r="J34" s="3"/>
      <c r="K34" s="5"/>
      <c r="L34" s="79"/>
      <c r="M34" s="78"/>
      <c r="N34" s="3"/>
      <c r="O34" s="80"/>
      <c r="P34" s="87"/>
      <c r="Q34" s="88"/>
      <c r="R34" s="89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  <c r="BM34" s="54"/>
      <c r="BN34" s="54"/>
      <c r="BO34" s="54"/>
      <c r="BP34" s="54"/>
      <c r="BQ34" s="54"/>
      <c r="BR34" s="54"/>
      <c r="BS34" s="54"/>
      <c r="BT34" s="54"/>
      <c r="BU34" s="54"/>
      <c r="BV34" s="54"/>
      <c r="BW34" s="54"/>
    </row>
    <row r="35" spans="2:75" s="1" customFormat="1" x14ac:dyDescent="0.25">
      <c r="B35" s="78"/>
      <c r="C35" s="5"/>
      <c r="D35" s="79"/>
      <c r="E35" s="82"/>
      <c r="F35" s="3"/>
      <c r="G35" s="80"/>
      <c r="H35" s="82"/>
      <c r="I35" s="5"/>
      <c r="J35" s="3"/>
      <c r="K35" s="5"/>
      <c r="L35" s="79"/>
      <c r="M35" s="78"/>
      <c r="N35" s="3"/>
      <c r="O35" s="80"/>
      <c r="P35" s="87"/>
      <c r="Q35" s="88"/>
      <c r="R35" s="89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4"/>
    </row>
    <row r="36" spans="2:75" s="1" customFormat="1" x14ac:dyDescent="0.25">
      <c r="B36" s="78"/>
      <c r="C36" s="5"/>
      <c r="D36" s="79"/>
      <c r="E36" s="82"/>
      <c r="F36" s="3"/>
      <c r="G36" s="80"/>
      <c r="H36" s="82"/>
      <c r="I36" s="5"/>
      <c r="J36" s="3"/>
      <c r="K36" s="5"/>
      <c r="L36" s="79"/>
      <c r="M36" s="78"/>
      <c r="N36" s="3"/>
      <c r="O36" s="80"/>
      <c r="P36" s="87"/>
      <c r="Q36" s="88"/>
      <c r="R36" s="89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4"/>
      <c r="BM36" s="54"/>
      <c r="BN36" s="54"/>
      <c r="BO36" s="54"/>
      <c r="BP36" s="54"/>
      <c r="BQ36" s="54"/>
      <c r="BR36" s="54"/>
      <c r="BS36" s="54"/>
      <c r="BT36" s="54"/>
      <c r="BU36" s="54"/>
      <c r="BV36" s="54"/>
      <c r="BW36" s="54"/>
    </row>
    <row r="37" spans="2:75" s="1" customFormat="1" x14ac:dyDescent="0.25">
      <c r="B37" s="78"/>
      <c r="C37" s="5"/>
      <c r="D37" s="79"/>
      <c r="E37" s="82"/>
      <c r="F37" s="3"/>
      <c r="G37" s="80"/>
      <c r="H37" s="82"/>
      <c r="I37" s="5"/>
      <c r="J37" s="3"/>
      <c r="K37" s="5"/>
      <c r="L37" s="79"/>
      <c r="M37" s="78"/>
      <c r="N37" s="3"/>
      <c r="O37" s="79"/>
      <c r="P37" s="87"/>
      <c r="Q37" s="88"/>
      <c r="R37" s="89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</row>
    <row r="38" spans="2:75" s="1" customFormat="1" x14ac:dyDescent="0.25">
      <c r="B38" s="78"/>
      <c r="C38" s="5"/>
      <c r="D38" s="79"/>
      <c r="E38" s="82"/>
      <c r="F38" s="3"/>
      <c r="G38" s="80"/>
      <c r="H38" s="82"/>
      <c r="I38" s="5"/>
      <c r="J38" s="3"/>
      <c r="K38" s="5"/>
      <c r="L38" s="79"/>
      <c r="M38" s="78"/>
      <c r="N38" s="3"/>
      <c r="O38" s="80"/>
      <c r="P38" s="87"/>
      <c r="Q38" s="88"/>
      <c r="R38" s="89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  <c r="BI38" s="54"/>
      <c r="BJ38" s="54"/>
      <c r="BK38" s="54"/>
      <c r="BL38" s="54"/>
      <c r="BM38" s="54"/>
      <c r="BN38" s="54"/>
      <c r="BO38" s="54"/>
      <c r="BP38" s="54"/>
      <c r="BQ38" s="54"/>
      <c r="BR38" s="54"/>
      <c r="BS38" s="54"/>
      <c r="BT38" s="54"/>
      <c r="BU38" s="54"/>
      <c r="BV38" s="54"/>
      <c r="BW38" s="54"/>
    </row>
    <row r="39" spans="2:75" s="1" customFormat="1" x14ac:dyDescent="0.25">
      <c r="B39" s="78"/>
      <c r="C39" s="5"/>
      <c r="D39" s="79"/>
      <c r="E39" s="82"/>
      <c r="F39" s="3"/>
      <c r="G39" s="80"/>
      <c r="H39" s="82"/>
      <c r="I39" s="5"/>
      <c r="J39" s="3"/>
      <c r="K39" s="5"/>
      <c r="L39" s="79"/>
      <c r="M39" s="78"/>
      <c r="N39" s="3"/>
      <c r="O39" s="80"/>
      <c r="P39" s="87"/>
      <c r="Q39" s="88"/>
      <c r="R39" s="89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/>
      <c r="BE39" s="54"/>
      <c r="BF39" s="54"/>
      <c r="BG39" s="54"/>
      <c r="BH39" s="54"/>
      <c r="BI39" s="54"/>
      <c r="BJ39" s="54"/>
      <c r="BK39" s="54"/>
      <c r="BL39" s="54"/>
      <c r="BM39" s="54"/>
      <c r="BN39" s="54"/>
      <c r="BO39" s="54"/>
      <c r="BP39" s="54"/>
      <c r="BQ39" s="54"/>
      <c r="BR39" s="54"/>
      <c r="BS39" s="54"/>
      <c r="BT39" s="54"/>
      <c r="BU39" s="54"/>
      <c r="BV39" s="54"/>
      <c r="BW39" s="54"/>
    </row>
    <row r="40" spans="2:75" s="1" customFormat="1" x14ac:dyDescent="0.25">
      <c r="B40" s="78"/>
      <c r="C40" s="5"/>
      <c r="D40" s="79"/>
      <c r="E40" s="82"/>
      <c r="F40" s="3"/>
      <c r="G40" s="80"/>
      <c r="H40" s="82"/>
      <c r="I40" s="5"/>
      <c r="J40" s="3"/>
      <c r="K40" s="5"/>
      <c r="L40" s="79"/>
      <c r="M40" s="78"/>
      <c r="N40" s="3"/>
      <c r="O40" s="80"/>
      <c r="P40" s="87"/>
      <c r="Q40" s="88"/>
      <c r="R40" s="89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4"/>
      <c r="BM40" s="54"/>
      <c r="BN40" s="54"/>
      <c r="BO40" s="54"/>
      <c r="BP40" s="54"/>
      <c r="BQ40" s="54"/>
      <c r="BR40" s="54"/>
      <c r="BS40" s="54"/>
      <c r="BT40" s="54"/>
      <c r="BU40" s="54"/>
      <c r="BV40" s="54"/>
      <c r="BW40" s="54"/>
    </row>
    <row r="41" spans="2:75" s="1" customFormat="1" x14ac:dyDescent="0.25">
      <c r="B41" s="78"/>
      <c r="C41" s="5"/>
      <c r="D41" s="80"/>
      <c r="E41" s="82"/>
      <c r="F41" s="3"/>
      <c r="G41" s="80"/>
      <c r="H41" s="82"/>
      <c r="I41" s="5"/>
      <c r="J41" s="5"/>
      <c r="K41" s="5"/>
      <c r="L41" s="79"/>
      <c r="M41" s="78"/>
      <c r="N41" s="5"/>
      <c r="O41" s="80"/>
      <c r="P41" s="87"/>
      <c r="Q41" s="88"/>
      <c r="R41" s="89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  <c r="BI41" s="54"/>
      <c r="BJ41" s="54"/>
      <c r="BK41" s="54"/>
      <c r="BL41" s="54"/>
      <c r="BM41" s="54"/>
      <c r="BN41" s="54"/>
      <c r="BO41" s="54"/>
      <c r="BP41" s="54"/>
      <c r="BQ41" s="54"/>
      <c r="BR41" s="54"/>
      <c r="BS41" s="54"/>
      <c r="BT41" s="54"/>
      <c r="BU41" s="54"/>
      <c r="BV41" s="54"/>
      <c r="BW41" s="54"/>
    </row>
    <row r="42" spans="2:75" s="1" customFormat="1" x14ac:dyDescent="0.25">
      <c r="B42" s="78"/>
      <c r="C42" s="5"/>
      <c r="D42" s="80"/>
      <c r="E42" s="82"/>
      <c r="F42" s="3"/>
      <c r="G42" s="80"/>
      <c r="H42" s="82"/>
      <c r="I42" s="5"/>
      <c r="J42" s="5"/>
      <c r="K42" s="5"/>
      <c r="L42" s="79"/>
      <c r="M42" s="78"/>
      <c r="N42" s="5"/>
      <c r="O42" s="80"/>
      <c r="P42" s="87"/>
      <c r="Q42" s="88"/>
      <c r="R42" s="89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54"/>
      <c r="AR42" s="54"/>
      <c r="AS42" s="54"/>
      <c r="AT42" s="54"/>
      <c r="AU42" s="54"/>
      <c r="AV42" s="54"/>
      <c r="AW42" s="54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4"/>
      <c r="BI42" s="54"/>
      <c r="BJ42" s="54"/>
      <c r="BK42" s="54"/>
      <c r="BL42" s="54"/>
      <c r="BM42" s="54"/>
      <c r="BN42" s="54"/>
      <c r="BO42" s="54"/>
      <c r="BP42" s="54"/>
      <c r="BQ42" s="54"/>
      <c r="BR42" s="54"/>
      <c r="BS42" s="54"/>
      <c r="BT42" s="54"/>
      <c r="BU42" s="54"/>
      <c r="BV42" s="54"/>
      <c r="BW42" s="54"/>
    </row>
    <row r="43" spans="2:75" s="1" customFormat="1" x14ac:dyDescent="0.25">
      <c r="B43" s="78"/>
      <c r="C43" s="5"/>
      <c r="D43" s="80"/>
      <c r="E43" s="82"/>
      <c r="F43" s="3"/>
      <c r="G43" s="80"/>
      <c r="H43" s="82"/>
      <c r="I43" s="5"/>
      <c r="J43" s="5"/>
      <c r="K43" s="5"/>
      <c r="L43" s="79"/>
      <c r="M43" s="78"/>
      <c r="N43" s="5"/>
      <c r="O43" s="80"/>
      <c r="P43" s="87"/>
      <c r="Q43" s="88"/>
      <c r="R43" s="89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54"/>
      <c r="BB43" s="54"/>
      <c r="BC43" s="54"/>
      <c r="BD43" s="54"/>
      <c r="BE43" s="54"/>
      <c r="BF43" s="54"/>
      <c r="BG43" s="54"/>
      <c r="BH43" s="54"/>
      <c r="BI43" s="54"/>
      <c r="BJ43" s="54"/>
      <c r="BK43" s="54"/>
      <c r="BL43" s="54"/>
      <c r="BM43" s="54"/>
      <c r="BN43" s="54"/>
      <c r="BO43" s="54"/>
      <c r="BP43" s="54"/>
      <c r="BQ43" s="54"/>
      <c r="BR43" s="54"/>
      <c r="BS43" s="54"/>
      <c r="BT43" s="54"/>
      <c r="BU43" s="54"/>
      <c r="BV43" s="54"/>
      <c r="BW43" s="54"/>
    </row>
    <row r="44" spans="2:75" s="1" customFormat="1" x14ac:dyDescent="0.25">
      <c r="B44" s="78"/>
      <c r="C44" s="5"/>
      <c r="D44" s="79"/>
      <c r="E44" s="82"/>
      <c r="F44" s="3"/>
      <c r="G44" s="80"/>
      <c r="H44" s="82"/>
      <c r="I44" s="5"/>
      <c r="J44" s="3"/>
      <c r="K44" s="5"/>
      <c r="L44" s="79"/>
      <c r="M44" s="78"/>
      <c r="N44" s="3"/>
      <c r="O44" s="80"/>
      <c r="P44" s="87"/>
      <c r="Q44" s="88"/>
      <c r="R44" s="89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  <c r="BA44" s="54"/>
      <c r="BB44" s="54"/>
      <c r="BC44" s="54"/>
      <c r="BD44" s="54"/>
      <c r="BE44" s="54"/>
      <c r="BF44" s="54"/>
      <c r="BG44" s="54"/>
      <c r="BH44" s="54"/>
      <c r="BI44" s="54"/>
      <c r="BJ44" s="54"/>
      <c r="BK44" s="54"/>
      <c r="BL44" s="54"/>
      <c r="BM44" s="54"/>
      <c r="BN44" s="54"/>
      <c r="BO44" s="54"/>
      <c r="BP44" s="54"/>
      <c r="BQ44" s="54"/>
      <c r="BR44" s="54"/>
      <c r="BS44" s="54"/>
      <c r="BT44" s="54"/>
      <c r="BU44" s="54"/>
      <c r="BV44" s="54"/>
      <c r="BW44" s="54"/>
    </row>
    <row r="45" spans="2:75" s="1" customFormat="1" x14ac:dyDescent="0.25">
      <c r="B45" s="78"/>
      <c r="C45" s="5"/>
      <c r="D45" s="80"/>
      <c r="E45" s="82"/>
      <c r="F45" s="3"/>
      <c r="G45" s="80"/>
      <c r="H45" s="82"/>
      <c r="I45" s="5"/>
      <c r="J45" s="5"/>
      <c r="K45" s="5"/>
      <c r="L45" s="79"/>
      <c r="M45" s="78"/>
      <c r="N45" s="5"/>
      <c r="O45" s="80"/>
      <c r="P45" s="87"/>
      <c r="Q45" s="88"/>
      <c r="R45" s="89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  <c r="BA45" s="54"/>
      <c r="BB45" s="54"/>
      <c r="BC45" s="54"/>
      <c r="BD45" s="54"/>
      <c r="BE45" s="54"/>
      <c r="BF45" s="54"/>
      <c r="BG45" s="54"/>
      <c r="BH45" s="54"/>
      <c r="BI45" s="54"/>
      <c r="BJ45" s="54"/>
      <c r="BK45" s="54"/>
      <c r="BL45" s="54"/>
      <c r="BM45" s="54"/>
      <c r="BN45" s="54"/>
      <c r="BO45" s="54"/>
      <c r="BP45" s="54"/>
      <c r="BQ45" s="54"/>
      <c r="BR45" s="54"/>
      <c r="BS45" s="54"/>
      <c r="BT45" s="54"/>
      <c r="BU45" s="54"/>
      <c r="BV45" s="54"/>
      <c r="BW45" s="54"/>
    </row>
    <row r="46" spans="2:75" s="1" customFormat="1" x14ac:dyDescent="0.25">
      <c r="B46" s="78"/>
      <c r="C46" s="5"/>
      <c r="D46" s="80"/>
      <c r="E46" s="82"/>
      <c r="F46" s="3"/>
      <c r="G46" s="80"/>
      <c r="H46" s="82"/>
      <c r="I46" s="5"/>
      <c r="J46" s="5"/>
      <c r="K46" s="5"/>
      <c r="L46" s="79"/>
      <c r="M46" s="78"/>
      <c r="N46" s="5"/>
      <c r="O46" s="80"/>
      <c r="P46" s="87"/>
      <c r="Q46" s="88"/>
      <c r="R46" s="89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54"/>
      <c r="BB46" s="54"/>
      <c r="BC46" s="54"/>
      <c r="BD46" s="54"/>
      <c r="BE46" s="54"/>
      <c r="BF46" s="54"/>
      <c r="BG46" s="54"/>
      <c r="BH46" s="54"/>
      <c r="BI46" s="54"/>
      <c r="BJ46" s="54"/>
      <c r="BK46" s="54"/>
      <c r="BL46" s="54"/>
      <c r="BM46" s="54"/>
      <c r="BN46" s="54"/>
      <c r="BO46" s="54"/>
      <c r="BP46" s="54"/>
      <c r="BQ46" s="54"/>
      <c r="BR46" s="54"/>
      <c r="BS46" s="54"/>
      <c r="BT46" s="54"/>
      <c r="BU46" s="54"/>
      <c r="BV46" s="54"/>
      <c r="BW46" s="54"/>
    </row>
    <row r="47" spans="2:75" s="1" customFormat="1" x14ac:dyDescent="0.25">
      <c r="B47" s="78"/>
      <c r="C47" s="5"/>
      <c r="D47" s="80"/>
      <c r="E47" s="82"/>
      <c r="F47" s="3"/>
      <c r="G47" s="80"/>
      <c r="H47" s="82"/>
      <c r="I47" s="5"/>
      <c r="J47" s="5"/>
      <c r="K47" s="5"/>
      <c r="L47" s="79"/>
      <c r="M47" s="78"/>
      <c r="N47" s="5"/>
      <c r="O47" s="80"/>
      <c r="P47" s="87"/>
      <c r="Q47" s="88"/>
      <c r="R47" s="89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  <c r="AT47" s="54"/>
      <c r="AU47" s="54"/>
      <c r="AV47" s="54"/>
      <c r="AW47" s="54"/>
      <c r="AX47" s="54"/>
      <c r="AY47" s="54"/>
      <c r="AZ47" s="54"/>
      <c r="BA47" s="54"/>
      <c r="BB47" s="54"/>
      <c r="BC47" s="54"/>
      <c r="BD47" s="54"/>
      <c r="BE47" s="54"/>
      <c r="BF47" s="54"/>
      <c r="BG47" s="54"/>
      <c r="BH47" s="54"/>
      <c r="BI47" s="54"/>
      <c r="BJ47" s="54"/>
      <c r="BK47" s="54"/>
      <c r="BL47" s="54"/>
      <c r="BM47" s="54"/>
      <c r="BN47" s="54"/>
      <c r="BO47" s="54"/>
      <c r="BP47" s="54"/>
      <c r="BQ47" s="54"/>
      <c r="BR47" s="54"/>
      <c r="BS47" s="54"/>
      <c r="BT47" s="54"/>
      <c r="BU47" s="54"/>
      <c r="BV47" s="54"/>
      <c r="BW47" s="54"/>
    </row>
    <row r="48" spans="2:75" s="1" customFormat="1" x14ac:dyDescent="0.25">
      <c r="B48" s="78"/>
      <c r="C48" s="5"/>
      <c r="D48" s="80"/>
      <c r="E48" s="82"/>
      <c r="F48" s="3"/>
      <c r="G48" s="80"/>
      <c r="H48" s="82"/>
      <c r="I48" s="5"/>
      <c r="J48" s="5"/>
      <c r="K48" s="5"/>
      <c r="L48" s="79"/>
      <c r="M48" s="78"/>
      <c r="N48" s="5"/>
      <c r="O48" s="80"/>
      <c r="P48" s="87"/>
      <c r="Q48" s="88"/>
      <c r="R48" s="89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W48" s="54"/>
    </row>
    <row r="49" spans="2:75" s="1" customFormat="1" x14ac:dyDescent="0.25">
      <c r="B49" s="78"/>
      <c r="C49" s="5"/>
      <c r="D49" s="80"/>
      <c r="E49" s="82"/>
      <c r="F49" s="3"/>
      <c r="G49" s="80"/>
      <c r="H49" s="82"/>
      <c r="I49" s="5"/>
      <c r="J49" s="5"/>
      <c r="K49" s="5"/>
      <c r="L49" s="79"/>
      <c r="M49" s="78"/>
      <c r="N49" s="5"/>
      <c r="O49" s="80"/>
      <c r="P49" s="87"/>
      <c r="Q49" s="88"/>
      <c r="R49" s="89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</row>
    <row r="50" spans="2:75" s="1" customFormat="1" x14ac:dyDescent="0.25">
      <c r="B50" s="78"/>
      <c r="C50" s="5"/>
      <c r="D50" s="79"/>
      <c r="E50" s="82"/>
      <c r="F50" s="3"/>
      <c r="G50" s="80"/>
      <c r="H50" s="82"/>
      <c r="I50" s="5"/>
      <c r="J50" s="3"/>
      <c r="K50" s="5"/>
      <c r="L50" s="79"/>
      <c r="M50" s="78"/>
      <c r="N50" s="3"/>
      <c r="O50" s="80"/>
      <c r="P50" s="87"/>
      <c r="Q50" s="88"/>
      <c r="R50" s="89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</row>
    <row r="51" spans="2:75" s="1" customFormat="1" x14ac:dyDescent="0.25">
      <c r="B51" s="78"/>
      <c r="C51" s="5"/>
      <c r="D51" s="80"/>
      <c r="E51" s="82"/>
      <c r="F51" s="3"/>
      <c r="G51" s="80"/>
      <c r="H51" s="82"/>
      <c r="I51" s="5"/>
      <c r="J51" s="5"/>
      <c r="K51" s="5"/>
      <c r="L51" s="79"/>
      <c r="M51" s="78"/>
      <c r="N51" s="5"/>
      <c r="O51" s="80"/>
      <c r="P51" s="87"/>
      <c r="Q51" s="88"/>
      <c r="R51" s="89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/>
      <c r="BC51" s="54"/>
      <c r="BD51" s="54"/>
      <c r="BE51" s="54"/>
      <c r="BF51" s="54"/>
      <c r="BG51" s="54"/>
      <c r="BH51" s="54"/>
      <c r="BI51" s="54"/>
      <c r="BJ51" s="54"/>
      <c r="BK51" s="54"/>
      <c r="BL51" s="54"/>
      <c r="BM51" s="54"/>
      <c r="BN51" s="54"/>
      <c r="BO51" s="54"/>
      <c r="BP51" s="54"/>
      <c r="BQ51" s="54"/>
      <c r="BR51" s="54"/>
      <c r="BS51" s="54"/>
      <c r="BT51" s="54"/>
      <c r="BU51" s="54"/>
      <c r="BV51" s="54"/>
      <c r="BW51" s="54"/>
    </row>
    <row r="52" spans="2:75" s="1" customFormat="1" x14ac:dyDescent="0.25">
      <c r="B52" s="78"/>
      <c r="C52" s="5"/>
      <c r="D52" s="80"/>
      <c r="E52" s="82"/>
      <c r="F52" s="3"/>
      <c r="G52" s="80"/>
      <c r="H52" s="82"/>
      <c r="I52" s="5"/>
      <c r="J52" s="5"/>
      <c r="K52" s="5"/>
      <c r="L52" s="79"/>
      <c r="M52" s="78"/>
      <c r="N52" s="5"/>
      <c r="O52" s="80"/>
      <c r="P52" s="87"/>
      <c r="Q52" s="88"/>
      <c r="R52" s="89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W52" s="54"/>
    </row>
    <row r="53" spans="2:75" s="1" customFormat="1" x14ac:dyDescent="0.25">
      <c r="B53" s="78"/>
      <c r="C53" s="5"/>
      <c r="D53" s="80"/>
      <c r="E53" s="82"/>
      <c r="F53" s="3"/>
      <c r="G53" s="80"/>
      <c r="H53" s="82"/>
      <c r="I53" s="5"/>
      <c r="J53" s="5"/>
      <c r="K53" s="5"/>
      <c r="L53" s="79"/>
      <c r="M53" s="78"/>
      <c r="N53" s="5"/>
      <c r="O53" s="80"/>
      <c r="P53" s="87"/>
      <c r="Q53" s="88"/>
      <c r="R53" s="89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  <c r="BM53" s="54"/>
      <c r="BN53" s="54"/>
      <c r="BO53" s="54"/>
      <c r="BP53" s="54"/>
      <c r="BQ53" s="54"/>
      <c r="BR53" s="54"/>
      <c r="BS53" s="54"/>
      <c r="BT53" s="54"/>
      <c r="BU53" s="54"/>
      <c r="BV53" s="54"/>
      <c r="BW53" s="54"/>
    </row>
    <row r="54" spans="2:75" s="1" customFormat="1" x14ac:dyDescent="0.25">
      <c r="B54" s="78"/>
      <c r="C54" s="81"/>
      <c r="D54" s="80"/>
      <c r="E54" s="82"/>
      <c r="F54" s="3"/>
      <c r="G54" s="80"/>
      <c r="H54" s="82"/>
      <c r="I54" s="5"/>
      <c r="J54" s="5"/>
      <c r="K54" s="5"/>
      <c r="L54" s="79"/>
      <c r="M54" s="78"/>
      <c r="N54" s="5"/>
      <c r="O54" s="80"/>
      <c r="P54" s="87"/>
      <c r="Q54" s="88"/>
      <c r="R54" s="89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4"/>
      <c r="BI54" s="54"/>
      <c r="BJ54" s="54"/>
      <c r="BK54" s="54"/>
      <c r="BL54" s="54"/>
      <c r="BM54" s="54"/>
      <c r="BN54" s="54"/>
      <c r="BO54" s="54"/>
      <c r="BP54" s="54"/>
      <c r="BQ54" s="54"/>
      <c r="BR54" s="54"/>
      <c r="BS54" s="54"/>
      <c r="BT54" s="54"/>
      <c r="BU54" s="54"/>
      <c r="BV54" s="54"/>
      <c r="BW54" s="54"/>
    </row>
    <row r="55" spans="2:75" s="1" customFormat="1" x14ac:dyDescent="0.25">
      <c r="B55" s="78"/>
      <c r="C55" s="5"/>
      <c r="D55" s="80"/>
      <c r="E55" s="82"/>
      <c r="F55" s="3"/>
      <c r="G55" s="80"/>
      <c r="H55" s="82"/>
      <c r="I55" s="5"/>
      <c r="J55" s="5"/>
      <c r="K55" s="5"/>
      <c r="L55" s="80"/>
      <c r="M55" s="78"/>
      <c r="N55" s="5"/>
      <c r="O55" s="80"/>
      <c r="P55" s="87"/>
      <c r="Q55" s="88"/>
      <c r="R55" s="89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4"/>
      <c r="BK55" s="54"/>
      <c r="BL55" s="54"/>
      <c r="BM55" s="54"/>
      <c r="BN55" s="54"/>
      <c r="BO55" s="54"/>
      <c r="BP55" s="54"/>
      <c r="BQ55" s="54"/>
      <c r="BR55" s="54"/>
      <c r="BS55" s="54"/>
      <c r="BT55" s="54"/>
      <c r="BU55" s="54"/>
      <c r="BV55" s="54"/>
      <c r="BW55" s="54"/>
    </row>
    <row r="56" spans="2:75" s="1" customFormat="1" x14ac:dyDescent="0.25">
      <c r="B56" s="78"/>
      <c r="C56" s="5"/>
      <c r="D56" s="79"/>
      <c r="E56" s="82"/>
      <c r="F56" s="3"/>
      <c r="G56" s="80"/>
      <c r="H56" s="82"/>
      <c r="I56" s="5"/>
      <c r="J56" s="3"/>
      <c r="K56" s="5"/>
      <c r="L56" s="79"/>
      <c r="M56" s="78"/>
      <c r="N56" s="3"/>
      <c r="O56" s="80"/>
      <c r="P56" s="87"/>
      <c r="Q56" s="88"/>
      <c r="R56" s="89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  <c r="BM56" s="54"/>
      <c r="BN56" s="54"/>
      <c r="BO56" s="54"/>
      <c r="BP56" s="54"/>
      <c r="BQ56" s="54"/>
      <c r="BR56" s="54"/>
      <c r="BS56" s="54"/>
      <c r="BT56" s="54"/>
      <c r="BU56" s="54"/>
      <c r="BV56" s="54"/>
      <c r="BW56" s="54"/>
    </row>
    <row r="57" spans="2:75" s="1" customFormat="1" x14ac:dyDescent="0.25">
      <c r="B57" s="78"/>
      <c r="C57" s="5"/>
      <c r="D57" s="80"/>
      <c r="E57" s="82"/>
      <c r="F57" s="3"/>
      <c r="G57" s="80"/>
      <c r="H57" s="82"/>
      <c r="I57" s="5"/>
      <c r="J57" s="5"/>
      <c r="K57" s="5"/>
      <c r="L57" s="79"/>
      <c r="M57" s="78"/>
      <c r="N57" s="5"/>
      <c r="O57" s="80"/>
      <c r="P57" s="87"/>
      <c r="Q57" s="88"/>
      <c r="R57" s="89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  <c r="BM57" s="54"/>
      <c r="BN57" s="54"/>
      <c r="BO57" s="54"/>
      <c r="BP57" s="54"/>
      <c r="BQ57" s="54"/>
      <c r="BR57" s="54"/>
      <c r="BS57" s="54"/>
      <c r="BT57" s="54"/>
      <c r="BU57" s="54"/>
      <c r="BV57" s="54"/>
      <c r="BW57" s="54"/>
    </row>
    <row r="58" spans="2:75" s="1" customFormat="1" x14ac:dyDescent="0.25">
      <c r="B58" s="78"/>
      <c r="C58" s="5"/>
      <c r="D58" s="80"/>
      <c r="E58" s="82"/>
      <c r="F58" s="3"/>
      <c r="G58" s="80"/>
      <c r="H58" s="82"/>
      <c r="I58" s="5"/>
      <c r="J58" s="5"/>
      <c r="K58" s="5"/>
      <c r="L58" s="79"/>
      <c r="M58" s="78"/>
      <c r="N58" s="5"/>
      <c r="O58" s="80"/>
      <c r="P58" s="87"/>
      <c r="Q58" s="88"/>
      <c r="R58" s="89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4"/>
      <c r="AS58" s="54"/>
      <c r="AT58" s="54"/>
      <c r="AU58" s="54"/>
      <c r="AV58" s="54"/>
      <c r="AW58" s="54"/>
      <c r="AX58" s="54"/>
      <c r="AY58" s="54"/>
      <c r="AZ58" s="54"/>
      <c r="BA58" s="54"/>
      <c r="BB58" s="54"/>
      <c r="BC58" s="54"/>
      <c r="BD58" s="54"/>
      <c r="BE58" s="54"/>
      <c r="BF58" s="54"/>
      <c r="BG58" s="54"/>
      <c r="BH58" s="54"/>
      <c r="BI58" s="54"/>
      <c r="BJ58" s="54"/>
      <c r="BK58" s="54"/>
      <c r="BL58" s="54"/>
      <c r="BM58" s="54"/>
      <c r="BN58" s="54"/>
      <c r="BO58" s="54"/>
      <c r="BP58" s="54"/>
      <c r="BQ58" s="54"/>
      <c r="BR58" s="54"/>
      <c r="BS58" s="54"/>
      <c r="BT58" s="54"/>
      <c r="BU58" s="54"/>
      <c r="BV58" s="54"/>
      <c r="BW58" s="54"/>
    </row>
    <row r="59" spans="2:75" s="1" customFormat="1" x14ac:dyDescent="0.25">
      <c r="B59" s="78"/>
      <c r="C59" s="5"/>
      <c r="D59" s="80"/>
      <c r="E59" s="82"/>
      <c r="F59" s="3"/>
      <c r="G59" s="80"/>
      <c r="H59" s="82"/>
      <c r="I59" s="5"/>
      <c r="J59" s="5"/>
      <c r="K59" s="5"/>
      <c r="L59" s="79"/>
      <c r="M59" s="78"/>
      <c r="N59" s="5"/>
      <c r="O59" s="80"/>
      <c r="P59" s="87"/>
      <c r="Q59" s="88"/>
      <c r="R59" s="89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54"/>
      <c r="AW59" s="54"/>
      <c r="AX59" s="54"/>
      <c r="AY59" s="54"/>
      <c r="AZ59" s="54"/>
      <c r="BA59" s="54"/>
      <c r="BB59" s="54"/>
      <c r="BC59" s="54"/>
      <c r="BD59" s="54"/>
      <c r="BE59" s="54"/>
      <c r="BF59" s="54"/>
      <c r="BG59" s="54"/>
      <c r="BH59" s="54"/>
      <c r="BI59" s="54"/>
      <c r="BJ59" s="54"/>
      <c r="BK59" s="54"/>
      <c r="BL59" s="54"/>
      <c r="BM59" s="54"/>
      <c r="BN59" s="54"/>
      <c r="BO59" s="54"/>
      <c r="BP59" s="54"/>
      <c r="BQ59" s="54"/>
      <c r="BR59" s="54"/>
      <c r="BS59" s="54"/>
      <c r="BT59" s="54"/>
      <c r="BU59" s="54"/>
      <c r="BV59" s="54"/>
      <c r="BW59" s="54"/>
    </row>
    <row r="60" spans="2:75" s="1" customFormat="1" x14ac:dyDescent="0.25">
      <c r="B60" s="78"/>
      <c r="C60" s="5"/>
      <c r="D60" s="80"/>
      <c r="E60" s="82"/>
      <c r="F60" s="3"/>
      <c r="G60" s="80"/>
      <c r="H60" s="82"/>
      <c r="I60" s="5"/>
      <c r="J60" s="5"/>
      <c r="K60" s="5"/>
      <c r="L60" s="79"/>
      <c r="M60" s="78"/>
      <c r="N60" s="5"/>
      <c r="O60" s="80"/>
      <c r="P60" s="87"/>
      <c r="Q60" s="88"/>
      <c r="R60" s="89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  <c r="BM60" s="54"/>
      <c r="BN60" s="54"/>
      <c r="BO60" s="54"/>
      <c r="BP60" s="54"/>
      <c r="BQ60" s="54"/>
      <c r="BR60" s="54"/>
      <c r="BS60" s="54"/>
      <c r="BT60" s="54"/>
      <c r="BU60" s="54"/>
      <c r="BV60" s="54"/>
      <c r="BW60" s="54"/>
    </row>
    <row r="61" spans="2:75" s="1" customFormat="1" x14ac:dyDescent="0.25">
      <c r="B61" s="78"/>
      <c r="C61" s="5"/>
      <c r="D61" s="80"/>
      <c r="E61" s="82"/>
      <c r="F61" s="3"/>
      <c r="G61" s="80"/>
      <c r="H61" s="82"/>
      <c r="I61" s="5"/>
      <c r="J61" s="5"/>
      <c r="K61" s="5"/>
      <c r="L61" s="79"/>
      <c r="M61" s="78"/>
      <c r="N61" s="5"/>
      <c r="O61" s="80"/>
      <c r="P61" s="87"/>
      <c r="Q61" s="88"/>
      <c r="R61" s="89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4"/>
      <c r="BK61" s="54"/>
      <c r="BL61" s="54"/>
      <c r="BM61" s="54"/>
      <c r="BN61" s="54"/>
      <c r="BO61" s="54"/>
      <c r="BP61" s="54"/>
      <c r="BQ61" s="54"/>
      <c r="BR61" s="54"/>
      <c r="BS61" s="54"/>
      <c r="BT61" s="54"/>
      <c r="BU61" s="54"/>
      <c r="BV61" s="54"/>
      <c r="BW61" s="54"/>
    </row>
    <row r="62" spans="2:75" s="1" customFormat="1" x14ac:dyDescent="0.25">
      <c r="B62" s="78"/>
      <c r="C62" s="5"/>
      <c r="D62" s="79"/>
      <c r="E62" s="82"/>
      <c r="F62" s="3"/>
      <c r="G62" s="80"/>
      <c r="H62" s="82"/>
      <c r="I62" s="5"/>
      <c r="J62" s="3"/>
      <c r="K62" s="5"/>
      <c r="L62" s="79"/>
      <c r="M62" s="78"/>
      <c r="N62" s="3"/>
      <c r="O62" s="80"/>
      <c r="P62" s="87"/>
      <c r="Q62" s="88"/>
      <c r="R62" s="89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/>
      <c r="AQ62" s="54"/>
      <c r="AR62" s="54"/>
      <c r="AS62" s="54"/>
      <c r="AT62" s="54"/>
      <c r="AU62" s="54"/>
      <c r="AV62" s="54"/>
      <c r="AW62" s="54"/>
      <c r="AX62" s="54"/>
      <c r="AY62" s="54"/>
      <c r="AZ62" s="54"/>
      <c r="BA62" s="54"/>
      <c r="BB62" s="54"/>
      <c r="BC62" s="54"/>
      <c r="BD62" s="54"/>
      <c r="BE62" s="54"/>
      <c r="BF62" s="54"/>
      <c r="BG62" s="54"/>
      <c r="BH62" s="54"/>
      <c r="BI62" s="54"/>
      <c r="BJ62" s="54"/>
      <c r="BK62" s="54"/>
      <c r="BL62" s="54"/>
      <c r="BM62" s="54"/>
      <c r="BN62" s="54"/>
      <c r="BO62" s="54"/>
      <c r="BP62" s="54"/>
      <c r="BQ62" s="54"/>
      <c r="BR62" s="54"/>
      <c r="BS62" s="54"/>
      <c r="BT62" s="54"/>
      <c r="BU62" s="54"/>
      <c r="BV62" s="54"/>
      <c r="BW62" s="54"/>
    </row>
    <row r="63" spans="2:75" s="1" customFormat="1" x14ac:dyDescent="0.25">
      <c r="B63" s="78"/>
      <c r="C63" s="5"/>
      <c r="D63" s="80"/>
      <c r="E63" s="82"/>
      <c r="F63" s="3"/>
      <c r="G63" s="80"/>
      <c r="H63" s="82"/>
      <c r="I63" s="5"/>
      <c r="J63" s="5"/>
      <c r="K63" s="5"/>
      <c r="L63" s="79"/>
      <c r="M63" s="78"/>
      <c r="N63" s="5"/>
      <c r="O63" s="80"/>
      <c r="P63" s="87"/>
      <c r="Q63" s="88"/>
      <c r="R63" s="89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54"/>
      <c r="AS63" s="54"/>
      <c r="AT63" s="54"/>
      <c r="AU63" s="54"/>
      <c r="AV63" s="54"/>
      <c r="AW63" s="54"/>
      <c r="AX63" s="54"/>
      <c r="AY63" s="54"/>
      <c r="AZ63" s="54"/>
      <c r="BA63" s="54"/>
      <c r="BB63" s="54"/>
      <c r="BC63" s="54"/>
      <c r="BD63" s="54"/>
      <c r="BE63" s="54"/>
      <c r="BF63" s="54"/>
      <c r="BG63" s="54"/>
      <c r="BH63" s="54"/>
      <c r="BI63" s="54"/>
      <c r="BJ63" s="54"/>
      <c r="BK63" s="54"/>
      <c r="BL63" s="54"/>
      <c r="BM63" s="54"/>
      <c r="BN63" s="54"/>
      <c r="BO63" s="54"/>
      <c r="BP63" s="54"/>
      <c r="BQ63" s="54"/>
      <c r="BR63" s="54"/>
      <c r="BS63" s="54"/>
      <c r="BT63" s="54"/>
      <c r="BU63" s="54"/>
      <c r="BV63" s="54"/>
      <c r="BW63" s="54"/>
    </row>
    <row r="64" spans="2:75" s="1" customFormat="1" x14ac:dyDescent="0.25">
      <c r="B64" s="78"/>
      <c r="C64" s="5"/>
      <c r="D64" s="80"/>
      <c r="E64" s="82"/>
      <c r="F64" s="3"/>
      <c r="G64" s="80"/>
      <c r="H64" s="82"/>
      <c r="I64" s="5"/>
      <c r="J64" s="5"/>
      <c r="K64" s="5"/>
      <c r="L64" s="79"/>
      <c r="M64" s="78"/>
      <c r="N64" s="5"/>
      <c r="O64" s="80"/>
      <c r="P64" s="87"/>
      <c r="Q64" s="88"/>
      <c r="R64" s="89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  <c r="BI64" s="54"/>
      <c r="BJ64" s="54"/>
      <c r="BK64" s="54"/>
      <c r="BL64" s="54"/>
      <c r="BM64" s="54"/>
      <c r="BN64" s="54"/>
      <c r="BO64" s="54"/>
      <c r="BP64" s="54"/>
      <c r="BQ64" s="54"/>
      <c r="BR64" s="54"/>
      <c r="BS64" s="54"/>
      <c r="BT64" s="54"/>
      <c r="BU64" s="54"/>
      <c r="BV64" s="54"/>
      <c r="BW64" s="54"/>
    </row>
    <row r="65" spans="2:75" s="1" customFormat="1" x14ac:dyDescent="0.25">
      <c r="B65" s="78"/>
      <c r="C65" s="5"/>
      <c r="D65" s="80"/>
      <c r="E65" s="82"/>
      <c r="F65" s="3"/>
      <c r="G65" s="80"/>
      <c r="H65" s="82"/>
      <c r="I65" s="5"/>
      <c r="J65" s="5"/>
      <c r="K65" s="5"/>
      <c r="L65" s="79"/>
      <c r="M65" s="78"/>
      <c r="N65" s="5"/>
      <c r="O65" s="80"/>
      <c r="P65" s="87"/>
      <c r="Q65" s="88"/>
      <c r="R65" s="89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54"/>
      <c r="BD65" s="54"/>
      <c r="BE65" s="54"/>
      <c r="BF65" s="54"/>
      <c r="BG65" s="54"/>
      <c r="BH65" s="54"/>
      <c r="BI65" s="54"/>
      <c r="BJ65" s="54"/>
      <c r="BK65" s="54"/>
      <c r="BL65" s="54"/>
      <c r="BM65" s="54"/>
      <c r="BN65" s="54"/>
      <c r="BO65" s="54"/>
      <c r="BP65" s="54"/>
      <c r="BQ65" s="54"/>
      <c r="BR65" s="54"/>
      <c r="BS65" s="54"/>
      <c r="BT65" s="54"/>
      <c r="BU65" s="54"/>
      <c r="BV65" s="54"/>
      <c r="BW65" s="54"/>
    </row>
    <row r="66" spans="2:75" s="1" customFormat="1" x14ac:dyDescent="0.25">
      <c r="B66" s="78"/>
      <c r="C66" s="5"/>
      <c r="D66" s="80"/>
      <c r="E66" s="82"/>
      <c r="F66" s="3"/>
      <c r="G66" s="80"/>
      <c r="H66" s="82"/>
      <c r="I66" s="5"/>
      <c r="J66" s="5"/>
      <c r="K66" s="5"/>
      <c r="L66" s="79"/>
      <c r="M66" s="78"/>
      <c r="N66" s="5"/>
      <c r="O66" s="80"/>
      <c r="P66" s="87"/>
      <c r="Q66" s="88"/>
      <c r="R66" s="89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L66" s="54"/>
      <c r="BM66" s="54"/>
      <c r="BN66" s="54"/>
      <c r="BO66" s="54"/>
      <c r="BP66" s="54"/>
      <c r="BQ66" s="54"/>
      <c r="BR66" s="54"/>
      <c r="BS66" s="54"/>
      <c r="BT66" s="54"/>
      <c r="BU66" s="54"/>
      <c r="BV66" s="54"/>
      <c r="BW66" s="54"/>
    </row>
    <row r="67" spans="2:75" s="1" customFormat="1" x14ac:dyDescent="0.25">
      <c r="B67" s="78"/>
      <c r="C67" s="5"/>
      <c r="D67" s="80"/>
      <c r="E67" s="82"/>
      <c r="F67" s="3"/>
      <c r="G67" s="80"/>
      <c r="H67" s="82"/>
      <c r="I67" s="5"/>
      <c r="J67" s="5"/>
      <c r="K67" s="5"/>
      <c r="L67" s="79"/>
      <c r="M67" s="78"/>
      <c r="N67" s="5"/>
      <c r="O67" s="80"/>
      <c r="P67" s="87"/>
      <c r="Q67" s="88"/>
      <c r="R67" s="89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4"/>
      <c r="BD67" s="54"/>
      <c r="BE67" s="54"/>
      <c r="BF67" s="54"/>
      <c r="BG67" s="54"/>
      <c r="BH67" s="54"/>
      <c r="BI67" s="54"/>
      <c r="BJ67" s="54"/>
      <c r="BK67" s="54"/>
      <c r="BL67" s="54"/>
      <c r="BM67" s="54"/>
      <c r="BN67" s="54"/>
      <c r="BO67" s="54"/>
      <c r="BP67" s="54"/>
      <c r="BQ67" s="54"/>
      <c r="BR67" s="54"/>
      <c r="BS67" s="54"/>
      <c r="BT67" s="54"/>
      <c r="BU67" s="54"/>
      <c r="BV67" s="54"/>
      <c r="BW67" s="54"/>
    </row>
    <row r="68" spans="2:75" s="1" customFormat="1" x14ac:dyDescent="0.25">
      <c r="B68" s="82"/>
      <c r="C68" s="5"/>
      <c r="D68" s="80"/>
      <c r="E68" s="82"/>
      <c r="F68" s="5"/>
      <c r="G68" s="80"/>
      <c r="H68" s="82"/>
      <c r="I68" s="5"/>
      <c r="J68" s="5"/>
      <c r="K68" s="5"/>
      <c r="L68" s="80"/>
      <c r="M68" s="82"/>
      <c r="N68" s="5"/>
      <c r="O68" s="80"/>
      <c r="P68" s="87"/>
      <c r="Q68" s="88"/>
      <c r="R68" s="89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54"/>
      <c r="BK68" s="54"/>
      <c r="BL68" s="54"/>
      <c r="BM68" s="54"/>
      <c r="BN68" s="54"/>
      <c r="BO68" s="54"/>
      <c r="BP68" s="54"/>
      <c r="BQ68" s="54"/>
      <c r="BR68" s="54"/>
      <c r="BS68" s="54"/>
      <c r="BT68" s="54"/>
      <c r="BU68" s="54"/>
      <c r="BV68" s="54"/>
      <c r="BW68" s="54"/>
    </row>
    <row r="69" spans="2:75" s="1" customFormat="1" x14ac:dyDescent="0.25">
      <c r="B69" s="78"/>
      <c r="C69" s="5"/>
      <c r="D69" s="80"/>
      <c r="E69" s="82"/>
      <c r="F69" s="3"/>
      <c r="G69" s="80"/>
      <c r="H69" s="82"/>
      <c r="I69" s="5"/>
      <c r="J69" s="5"/>
      <c r="K69" s="5"/>
      <c r="L69" s="79"/>
      <c r="M69" s="78"/>
      <c r="N69" s="5"/>
      <c r="O69" s="80"/>
      <c r="P69" s="87"/>
      <c r="Q69" s="88"/>
      <c r="R69" s="89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  <c r="BM69" s="54"/>
      <c r="BN69" s="54"/>
      <c r="BO69" s="54"/>
      <c r="BP69" s="54"/>
      <c r="BQ69" s="54"/>
      <c r="BR69" s="54"/>
      <c r="BS69" s="54"/>
      <c r="BT69" s="54"/>
      <c r="BU69" s="54"/>
      <c r="BV69" s="54"/>
      <c r="BW69" s="54"/>
    </row>
    <row r="70" spans="2:75" s="1" customFormat="1" x14ac:dyDescent="0.25">
      <c r="B70" s="78"/>
      <c r="C70" s="5"/>
      <c r="D70" s="80"/>
      <c r="E70" s="82"/>
      <c r="F70" s="3"/>
      <c r="G70" s="80"/>
      <c r="H70" s="82"/>
      <c r="I70" s="5"/>
      <c r="J70" s="5"/>
      <c r="K70" s="5"/>
      <c r="L70" s="79"/>
      <c r="M70" s="78"/>
      <c r="N70" s="5"/>
      <c r="O70" s="80"/>
      <c r="P70" s="87"/>
      <c r="Q70" s="88"/>
      <c r="R70" s="89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</row>
    <row r="71" spans="2:75" s="1" customFormat="1" x14ac:dyDescent="0.25">
      <c r="B71" s="78"/>
      <c r="C71" s="81"/>
      <c r="D71" s="80"/>
      <c r="E71" s="82"/>
      <c r="F71" s="3"/>
      <c r="G71" s="80"/>
      <c r="H71" s="82"/>
      <c r="I71" s="5"/>
      <c r="J71" s="5"/>
      <c r="K71" s="5"/>
      <c r="L71" s="79"/>
      <c r="M71" s="78"/>
      <c r="N71" s="5"/>
      <c r="O71" s="80"/>
      <c r="P71" s="87"/>
      <c r="Q71" s="88"/>
      <c r="R71" s="89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</row>
    <row r="72" spans="2:75" s="1" customFormat="1" x14ac:dyDescent="0.25">
      <c r="B72" s="82"/>
      <c r="C72" s="5"/>
      <c r="D72" s="80"/>
      <c r="E72" s="82"/>
      <c r="F72" s="5"/>
      <c r="G72" s="80"/>
      <c r="H72" s="82"/>
      <c r="I72" s="5"/>
      <c r="J72" s="5"/>
      <c r="K72" s="5"/>
      <c r="L72" s="80"/>
      <c r="M72" s="82"/>
      <c r="N72" s="5"/>
      <c r="O72" s="80"/>
      <c r="P72" s="87"/>
      <c r="Q72" s="88"/>
      <c r="R72" s="89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  <c r="BM72" s="54"/>
      <c r="BN72" s="54"/>
      <c r="BO72" s="54"/>
      <c r="BP72" s="54"/>
      <c r="BQ72" s="54"/>
      <c r="BR72" s="54"/>
      <c r="BS72" s="54"/>
      <c r="BT72" s="54"/>
      <c r="BU72" s="54"/>
      <c r="BV72" s="54"/>
      <c r="BW72" s="54"/>
    </row>
    <row r="73" spans="2:75" s="1" customFormat="1" x14ac:dyDescent="0.25">
      <c r="B73" s="82"/>
      <c r="C73" s="5"/>
      <c r="D73" s="80"/>
      <c r="E73" s="82"/>
      <c r="F73" s="5"/>
      <c r="G73" s="80"/>
      <c r="H73" s="82"/>
      <c r="I73" s="5"/>
      <c r="J73" s="5"/>
      <c r="K73" s="5"/>
      <c r="L73" s="80"/>
      <c r="M73" s="82"/>
      <c r="N73" s="5"/>
      <c r="O73" s="80"/>
      <c r="P73" s="87"/>
      <c r="Q73" s="88"/>
      <c r="R73" s="89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Q73" s="54"/>
      <c r="AR73" s="54"/>
      <c r="AS73" s="54"/>
      <c r="AT73" s="54"/>
      <c r="AU73" s="54"/>
      <c r="AV73" s="54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</row>
    <row r="74" spans="2:75" s="1" customFormat="1" x14ac:dyDescent="0.25">
      <c r="B74" s="78"/>
      <c r="C74" s="5"/>
      <c r="D74" s="79"/>
      <c r="E74" s="82"/>
      <c r="F74" s="3"/>
      <c r="G74" s="80"/>
      <c r="H74" s="82"/>
      <c r="I74" s="5"/>
      <c r="J74" s="3"/>
      <c r="K74" s="5"/>
      <c r="L74" s="79"/>
      <c r="M74" s="78"/>
      <c r="N74" s="3"/>
      <c r="O74" s="80"/>
      <c r="P74" s="87"/>
      <c r="Q74" s="88"/>
      <c r="R74" s="89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</row>
    <row r="75" spans="2:75" s="1" customFormat="1" x14ac:dyDescent="0.25">
      <c r="B75" s="78"/>
      <c r="C75" s="5"/>
      <c r="D75" s="79"/>
      <c r="E75" s="82"/>
      <c r="F75" s="3"/>
      <c r="G75" s="80"/>
      <c r="H75" s="82"/>
      <c r="I75" s="5"/>
      <c r="J75" s="3"/>
      <c r="K75" s="5"/>
      <c r="L75" s="79"/>
      <c r="M75" s="78"/>
      <c r="N75" s="3"/>
      <c r="O75" s="80"/>
      <c r="P75" s="87"/>
      <c r="Q75" s="88"/>
      <c r="R75" s="89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</row>
    <row r="76" spans="2:75" s="1" customFormat="1" x14ac:dyDescent="0.25">
      <c r="B76" s="78"/>
      <c r="C76" s="5"/>
      <c r="D76" s="80"/>
      <c r="E76" s="82"/>
      <c r="F76" s="3"/>
      <c r="G76" s="80"/>
      <c r="H76" s="82"/>
      <c r="I76" s="5"/>
      <c r="J76" s="5"/>
      <c r="K76" s="5"/>
      <c r="L76" s="79"/>
      <c r="M76" s="78"/>
      <c r="N76" s="5"/>
      <c r="O76" s="80"/>
      <c r="P76" s="87"/>
      <c r="Q76" s="88"/>
      <c r="R76" s="89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4"/>
      <c r="AN76" s="54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/>
      <c r="BF76" s="54"/>
      <c r="BG76" s="54"/>
      <c r="BH76" s="54"/>
      <c r="BI76" s="54"/>
      <c r="BJ76" s="54"/>
      <c r="BK76" s="54"/>
      <c r="BL76" s="54"/>
      <c r="BM76" s="54"/>
      <c r="BN76" s="54"/>
      <c r="BO76" s="54"/>
      <c r="BP76" s="54"/>
      <c r="BQ76" s="54"/>
      <c r="BR76" s="54"/>
      <c r="BS76" s="54"/>
      <c r="BT76" s="54"/>
      <c r="BU76" s="54"/>
      <c r="BV76" s="54"/>
      <c r="BW76" s="54"/>
    </row>
    <row r="77" spans="2:75" s="1" customFormat="1" x14ac:dyDescent="0.25">
      <c r="B77" s="78"/>
      <c r="C77" s="5"/>
      <c r="D77" s="80"/>
      <c r="E77" s="82"/>
      <c r="F77" s="3"/>
      <c r="G77" s="80"/>
      <c r="H77" s="82"/>
      <c r="I77" s="5"/>
      <c r="J77" s="5"/>
      <c r="K77" s="5"/>
      <c r="L77" s="80"/>
      <c r="M77" s="78"/>
      <c r="N77" s="5"/>
      <c r="O77" s="80"/>
      <c r="P77" s="87"/>
      <c r="Q77" s="88"/>
      <c r="R77" s="89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54"/>
      <c r="AW77" s="54"/>
      <c r="AX77" s="54"/>
      <c r="AY77" s="54"/>
      <c r="AZ77" s="54"/>
      <c r="BA77" s="54"/>
      <c r="BB77" s="54"/>
      <c r="BC77" s="54"/>
      <c r="BD77" s="54"/>
      <c r="BE77" s="54"/>
      <c r="BF77" s="54"/>
      <c r="BG77" s="54"/>
      <c r="BH77" s="54"/>
      <c r="BI77" s="54"/>
      <c r="BJ77" s="54"/>
      <c r="BK77" s="54"/>
      <c r="BL77" s="54"/>
      <c r="BM77" s="54"/>
      <c r="BN77" s="54"/>
      <c r="BO77" s="54"/>
      <c r="BP77" s="54"/>
      <c r="BQ77" s="54"/>
      <c r="BR77" s="54"/>
      <c r="BS77" s="54"/>
      <c r="BT77" s="54"/>
      <c r="BU77" s="54"/>
      <c r="BV77" s="54"/>
      <c r="BW77" s="54"/>
    </row>
    <row r="78" spans="2:75" s="1" customFormat="1" x14ac:dyDescent="0.25">
      <c r="B78" s="78"/>
      <c r="C78" s="5"/>
      <c r="D78" s="80"/>
      <c r="E78" s="82"/>
      <c r="F78" s="3"/>
      <c r="G78" s="80"/>
      <c r="H78" s="82"/>
      <c r="I78" s="5"/>
      <c r="J78" s="5"/>
      <c r="K78" s="5"/>
      <c r="L78" s="79"/>
      <c r="M78" s="78"/>
      <c r="N78" s="5"/>
      <c r="O78" s="80"/>
      <c r="P78" s="87"/>
      <c r="Q78" s="88"/>
      <c r="R78" s="89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AS78" s="54"/>
      <c r="AT78" s="54"/>
      <c r="AU78" s="54"/>
      <c r="AV78" s="54"/>
      <c r="AW78" s="54"/>
      <c r="AX78" s="54"/>
      <c r="AY78" s="54"/>
      <c r="AZ78" s="54"/>
      <c r="BA78" s="54"/>
      <c r="BB78" s="54"/>
      <c r="BC78" s="54"/>
      <c r="BD78" s="54"/>
      <c r="BE78" s="54"/>
      <c r="BF78" s="54"/>
      <c r="BG78" s="54"/>
      <c r="BH78" s="54"/>
      <c r="BI78" s="54"/>
      <c r="BJ78" s="54"/>
      <c r="BK78" s="54"/>
      <c r="BL78" s="54"/>
      <c r="BM78" s="54"/>
      <c r="BN78" s="54"/>
      <c r="BO78" s="54"/>
      <c r="BP78" s="54"/>
      <c r="BQ78" s="54"/>
      <c r="BR78" s="54"/>
      <c r="BS78" s="54"/>
      <c r="BT78" s="54"/>
      <c r="BU78" s="54"/>
      <c r="BV78" s="54"/>
      <c r="BW78" s="54"/>
    </row>
    <row r="79" spans="2:75" s="1" customFormat="1" x14ac:dyDescent="0.25">
      <c r="B79" s="78"/>
      <c r="C79" s="5"/>
      <c r="D79" s="80"/>
      <c r="E79" s="82"/>
      <c r="F79" s="3"/>
      <c r="G79" s="80"/>
      <c r="H79" s="82"/>
      <c r="I79" s="5"/>
      <c r="J79" s="5"/>
      <c r="K79" s="5"/>
      <c r="L79" s="79"/>
      <c r="M79" s="78"/>
      <c r="N79" s="5"/>
      <c r="O79" s="80"/>
      <c r="P79" s="87"/>
      <c r="Q79" s="88"/>
      <c r="R79" s="89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  <c r="BI79" s="54"/>
      <c r="BJ79" s="54"/>
      <c r="BK79" s="54"/>
      <c r="BL79" s="54"/>
      <c r="BM79" s="54"/>
      <c r="BN79" s="54"/>
      <c r="BO79" s="54"/>
      <c r="BP79" s="54"/>
      <c r="BQ79" s="54"/>
      <c r="BR79" s="54"/>
      <c r="BS79" s="54"/>
      <c r="BT79" s="54"/>
      <c r="BU79" s="54"/>
      <c r="BV79" s="54"/>
      <c r="BW79" s="54"/>
    </row>
    <row r="80" spans="2:75" s="1" customFormat="1" x14ac:dyDescent="0.25">
      <c r="B80" s="78"/>
      <c r="C80" s="5"/>
      <c r="D80" s="79"/>
      <c r="E80" s="82"/>
      <c r="F80" s="3"/>
      <c r="G80" s="80"/>
      <c r="H80" s="82"/>
      <c r="I80" s="5"/>
      <c r="J80" s="3"/>
      <c r="K80" s="5"/>
      <c r="L80" s="79"/>
      <c r="M80" s="78"/>
      <c r="N80" s="3"/>
      <c r="O80" s="80"/>
      <c r="P80" s="87"/>
      <c r="Q80" s="88"/>
      <c r="R80" s="89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54"/>
      <c r="BJ80" s="54"/>
      <c r="BK80" s="54"/>
      <c r="BL80" s="54"/>
      <c r="BM80" s="54"/>
      <c r="BN80" s="54"/>
      <c r="BO80" s="54"/>
      <c r="BP80" s="54"/>
      <c r="BQ80" s="54"/>
      <c r="BR80" s="54"/>
      <c r="BS80" s="54"/>
      <c r="BT80" s="54"/>
      <c r="BU80" s="54"/>
      <c r="BV80" s="54"/>
      <c r="BW80" s="54"/>
    </row>
    <row r="81" spans="2:75" s="1" customFormat="1" x14ac:dyDescent="0.25">
      <c r="B81" s="78"/>
      <c r="C81" s="5"/>
      <c r="D81" s="79"/>
      <c r="E81" s="82"/>
      <c r="F81" s="3"/>
      <c r="G81" s="80"/>
      <c r="H81" s="82"/>
      <c r="I81" s="5"/>
      <c r="J81" s="3"/>
      <c r="K81" s="5"/>
      <c r="L81" s="79"/>
      <c r="M81" s="78"/>
      <c r="N81" s="3"/>
      <c r="O81" s="80"/>
      <c r="P81" s="87"/>
      <c r="Q81" s="88"/>
      <c r="R81" s="89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54"/>
      <c r="AS81" s="54"/>
      <c r="AT81" s="54"/>
      <c r="AU81" s="54"/>
      <c r="AV81" s="54"/>
      <c r="AW81" s="54"/>
      <c r="AX81" s="54"/>
      <c r="AY81" s="54"/>
      <c r="AZ81" s="54"/>
      <c r="BA81" s="54"/>
      <c r="BB81" s="54"/>
      <c r="BC81" s="54"/>
      <c r="BD81" s="54"/>
      <c r="BE81" s="54"/>
      <c r="BF81" s="54"/>
      <c r="BG81" s="54"/>
      <c r="BH81" s="54"/>
      <c r="BI81" s="54"/>
      <c r="BJ81" s="54"/>
      <c r="BK81" s="54"/>
      <c r="BL81" s="54"/>
      <c r="BM81" s="54"/>
      <c r="BN81" s="54"/>
      <c r="BO81" s="54"/>
      <c r="BP81" s="54"/>
      <c r="BQ81" s="54"/>
      <c r="BR81" s="54"/>
      <c r="BS81" s="54"/>
      <c r="BT81" s="54"/>
      <c r="BU81" s="54"/>
      <c r="BV81" s="54"/>
      <c r="BW81" s="54"/>
    </row>
    <row r="82" spans="2:75" s="1" customFormat="1" x14ac:dyDescent="0.25">
      <c r="B82" s="78"/>
      <c r="C82" s="5"/>
      <c r="D82" s="80"/>
      <c r="E82" s="82"/>
      <c r="F82" s="3"/>
      <c r="G82" s="80"/>
      <c r="H82" s="82"/>
      <c r="I82" s="5"/>
      <c r="J82" s="5"/>
      <c r="K82" s="5"/>
      <c r="L82" s="79"/>
      <c r="M82" s="78"/>
      <c r="N82" s="5"/>
      <c r="O82" s="80"/>
      <c r="P82" s="87"/>
      <c r="Q82" s="88"/>
      <c r="R82" s="89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  <c r="AM82" s="54"/>
      <c r="AN82" s="54"/>
      <c r="AO82" s="54"/>
      <c r="AP82" s="54"/>
      <c r="AQ82" s="54"/>
      <c r="AR82" s="54"/>
      <c r="AS82" s="54"/>
      <c r="AT82" s="54"/>
      <c r="AU82" s="54"/>
      <c r="AV82" s="54"/>
      <c r="AW82" s="54"/>
      <c r="AX82" s="54"/>
      <c r="AY82" s="54"/>
      <c r="AZ82" s="54"/>
      <c r="BA82" s="54"/>
      <c r="BB82" s="54"/>
      <c r="BC82" s="54"/>
      <c r="BD82" s="54"/>
      <c r="BE82" s="54"/>
      <c r="BF82" s="54"/>
      <c r="BG82" s="54"/>
      <c r="BH82" s="54"/>
      <c r="BI82" s="54"/>
      <c r="BJ82" s="54"/>
      <c r="BK82" s="54"/>
      <c r="BL82" s="54"/>
      <c r="BM82" s="54"/>
      <c r="BN82" s="54"/>
      <c r="BO82" s="54"/>
      <c r="BP82" s="54"/>
      <c r="BQ82" s="54"/>
      <c r="BR82" s="54"/>
      <c r="BS82" s="54"/>
      <c r="BT82" s="54"/>
      <c r="BU82" s="54"/>
      <c r="BV82" s="54"/>
      <c r="BW82" s="54"/>
    </row>
    <row r="83" spans="2:75" s="1" customFormat="1" x14ac:dyDescent="0.25">
      <c r="B83" s="78"/>
      <c r="C83" s="5"/>
      <c r="D83" s="80"/>
      <c r="E83" s="82"/>
      <c r="F83" s="3"/>
      <c r="G83" s="80"/>
      <c r="H83" s="82"/>
      <c r="I83" s="5"/>
      <c r="J83" s="5"/>
      <c r="K83" s="5"/>
      <c r="L83" s="79"/>
      <c r="M83" s="78"/>
      <c r="N83" s="5"/>
      <c r="O83" s="80"/>
      <c r="P83" s="87"/>
      <c r="Q83" s="88"/>
      <c r="R83" s="89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54"/>
      <c r="AM83" s="54"/>
      <c r="AN83" s="54"/>
      <c r="AO83" s="54"/>
      <c r="AP83" s="54"/>
      <c r="AQ83" s="54"/>
      <c r="AR83" s="54"/>
      <c r="AS83" s="54"/>
      <c r="AT83" s="54"/>
      <c r="AU83" s="54"/>
      <c r="AV83" s="54"/>
      <c r="AW83" s="54"/>
      <c r="AX83" s="54"/>
      <c r="AY83" s="54"/>
      <c r="AZ83" s="54"/>
      <c r="BA83" s="54"/>
      <c r="BB83" s="54"/>
      <c r="BC83" s="54"/>
      <c r="BD83" s="54"/>
      <c r="BE83" s="54"/>
      <c r="BF83" s="54"/>
      <c r="BG83" s="54"/>
      <c r="BH83" s="54"/>
      <c r="BI83" s="54"/>
      <c r="BJ83" s="54"/>
      <c r="BK83" s="54"/>
      <c r="BL83" s="54"/>
      <c r="BM83" s="54"/>
      <c r="BN83" s="54"/>
      <c r="BO83" s="54"/>
      <c r="BP83" s="54"/>
      <c r="BQ83" s="54"/>
      <c r="BR83" s="54"/>
      <c r="BS83" s="54"/>
      <c r="BT83" s="54"/>
      <c r="BU83" s="54"/>
      <c r="BV83" s="54"/>
      <c r="BW83" s="54"/>
    </row>
    <row r="84" spans="2:75" s="1" customFormat="1" x14ac:dyDescent="0.25">
      <c r="B84" s="78"/>
      <c r="C84" s="5"/>
      <c r="D84" s="80"/>
      <c r="E84" s="82"/>
      <c r="F84" s="3"/>
      <c r="G84" s="80"/>
      <c r="H84" s="82"/>
      <c r="I84" s="5"/>
      <c r="J84" s="5"/>
      <c r="K84" s="5"/>
      <c r="L84" s="79"/>
      <c r="M84" s="78"/>
      <c r="N84" s="5"/>
      <c r="O84" s="80"/>
      <c r="P84" s="87"/>
      <c r="Q84" s="88"/>
      <c r="R84" s="89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4"/>
      <c r="AS84" s="54"/>
      <c r="AT84" s="54"/>
      <c r="AU84" s="54"/>
      <c r="AV84" s="54"/>
      <c r="AW84" s="54"/>
      <c r="AX84" s="54"/>
      <c r="AY84" s="54"/>
      <c r="AZ84" s="54"/>
      <c r="BA84" s="54"/>
      <c r="BB84" s="54"/>
      <c r="BC84" s="54"/>
      <c r="BD84" s="54"/>
      <c r="BE84" s="54"/>
      <c r="BF84" s="54"/>
      <c r="BG84" s="54"/>
      <c r="BH84" s="54"/>
      <c r="BI84" s="54"/>
      <c r="BJ84" s="54"/>
      <c r="BK84" s="54"/>
      <c r="BL84" s="54"/>
      <c r="BM84" s="54"/>
      <c r="BN84" s="54"/>
      <c r="BO84" s="54"/>
      <c r="BP84" s="54"/>
      <c r="BQ84" s="54"/>
      <c r="BR84" s="54"/>
      <c r="BS84" s="54"/>
      <c r="BT84" s="54"/>
      <c r="BU84" s="54"/>
      <c r="BV84" s="54"/>
      <c r="BW84" s="54"/>
    </row>
    <row r="85" spans="2:75" s="1" customFormat="1" x14ac:dyDescent="0.25">
      <c r="B85" s="78"/>
      <c r="C85" s="5"/>
      <c r="D85" s="80"/>
      <c r="E85" s="82"/>
      <c r="F85" s="3"/>
      <c r="G85" s="80"/>
      <c r="H85" s="82"/>
      <c r="I85" s="5"/>
      <c r="J85" s="5"/>
      <c r="K85" s="5"/>
      <c r="L85" s="79"/>
      <c r="M85" s="78"/>
      <c r="N85" s="5"/>
      <c r="O85" s="80"/>
      <c r="P85" s="87"/>
      <c r="Q85" s="88"/>
      <c r="R85" s="89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/>
      <c r="BC85" s="54"/>
      <c r="BD85" s="54"/>
      <c r="BE85" s="54"/>
      <c r="BF85" s="54"/>
      <c r="BG85" s="54"/>
      <c r="BH85" s="54"/>
      <c r="BI85" s="54"/>
      <c r="BJ85" s="54"/>
      <c r="BK85" s="54"/>
      <c r="BL85" s="54"/>
      <c r="BM85" s="54"/>
      <c r="BN85" s="54"/>
      <c r="BO85" s="54"/>
      <c r="BP85" s="54"/>
      <c r="BQ85" s="54"/>
      <c r="BR85" s="54"/>
      <c r="BS85" s="54"/>
      <c r="BT85" s="54"/>
      <c r="BU85" s="54"/>
      <c r="BV85" s="54"/>
      <c r="BW85" s="54"/>
    </row>
    <row r="86" spans="2:75" s="1" customFormat="1" x14ac:dyDescent="0.25">
      <c r="B86" s="78"/>
      <c r="C86" s="5"/>
      <c r="D86" s="79"/>
      <c r="E86" s="82"/>
      <c r="F86" s="3"/>
      <c r="G86" s="80"/>
      <c r="H86" s="82"/>
      <c r="I86" s="5"/>
      <c r="J86" s="3"/>
      <c r="K86" s="5"/>
      <c r="L86" s="79"/>
      <c r="M86" s="78"/>
      <c r="N86" s="3"/>
      <c r="O86" s="80"/>
      <c r="P86" s="87"/>
      <c r="Q86" s="88"/>
      <c r="R86" s="89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4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4"/>
      <c r="BE86" s="54"/>
      <c r="BF86" s="54"/>
      <c r="BG86" s="54"/>
      <c r="BH86" s="54"/>
      <c r="BI86" s="54"/>
      <c r="BJ86" s="54"/>
      <c r="BK86" s="54"/>
      <c r="BL86" s="54"/>
      <c r="BM86" s="54"/>
      <c r="BN86" s="54"/>
      <c r="BO86" s="54"/>
      <c r="BP86" s="54"/>
      <c r="BQ86" s="54"/>
      <c r="BR86" s="54"/>
      <c r="BS86" s="54"/>
      <c r="BT86" s="54"/>
      <c r="BU86" s="54"/>
      <c r="BV86" s="54"/>
      <c r="BW86" s="54"/>
    </row>
    <row r="87" spans="2:75" s="1" customFormat="1" x14ac:dyDescent="0.25">
      <c r="B87" s="78"/>
      <c r="C87" s="5"/>
      <c r="D87" s="79"/>
      <c r="E87" s="82"/>
      <c r="F87" s="3"/>
      <c r="G87" s="80"/>
      <c r="H87" s="82"/>
      <c r="I87" s="5"/>
      <c r="J87" s="3"/>
      <c r="K87" s="5"/>
      <c r="L87" s="79"/>
      <c r="M87" s="78"/>
      <c r="N87" s="3"/>
      <c r="O87" s="80"/>
      <c r="P87" s="87"/>
      <c r="Q87" s="88"/>
      <c r="R87" s="89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N87" s="54"/>
      <c r="AO87" s="54"/>
      <c r="AP87" s="54"/>
      <c r="AQ87" s="54"/>
      <c r="AR87" s="54"/>
      <c r="AS87" s="54"/>
      <c r="AT87" s="54"/>
      <c r="AU87" s="54"/>
      <c r="AV87" s="54"/>
      <c r="AW87" s="54"/>
      <c r="AX87" s="54"/>
      <c r="AY87" s="54"/>
      <c r="AZ87" s="54"/>
      <c r="BA87" s="54"/>
      <c r="BB87" s="54"/>
      <c r="BC87" s="54"/>
      <c r="BD87" s="54"/>
      <c r="BE87" s="54"/>
      <c r="BF87" s="54"/>
      <c r="BG87" s="54"/>
      <c r="BH87" s="54"/>
      <c r="BI87" s="54"/>
      <c r="BJ87" s="54"/>
      <c r="BK87" s="54"/>
      <c r="BL87" s="54"/>
      <c r="BM87" s="54"/>
      <c r="BN87" s="54"/>
      <c r="BO87" s="54"/>
      <c r="BP87" s="54"/>
      <c r="BQ87" s="54"/>
      <c r="BR87" s="54"/>
      <c r="BS87" s="54"/>
      <c r="BT87" s="54"/>
      <c r="BU87" s="54"/>
      <c r="BV87" s="54"/>
      <c r="BW87" s="54"/>
    </row>
    <row r="88" spans="2:75" s="1" customFormat="1" x14ac:dyDescent="0.25">
      <c r="B88" s="78"/>
      <c r="C88" s="5"/>
      <c r="D88" s="80"/>
      <c r="E88" s="82"/>
      <c r="F88" s="3"/>
      <c r="G88" s="80"/>
      <c r="H88" s="82"/>
      <c r="I88" s="5"/>
      <c r="J88" s="5"/>
      <c r="K88" s="5"/>
      <c r="L88" s="79"/>
      <c r="M88" s="78"/>
      <c r="N88" s="5"/>
      <c r="O88" s="80"/>
      <c r="P88" s="87"/>
      <c r="Q88" s="88"/>
      <c r="R88" s="89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  <c r="AJ88" s="54"/>
      <c r="AK88" s="54"/>
      <c r="AL88" s="54"/>
      <c r="AM88" s="54"/>
      <c r="AN88" s="54"/>
      <c r="AO88" s="54"/>
      <c r="AP88" s="54"/>
      <c r="AQ88" s="54"/>
      <c r="AR88" s="54"/>
      <c r="AS88" s="54"/>
      <c r="AT88" s="54"/>
      <c r="AU88" s="54"/>
      <c r="AV88" s="54"/>
      <c r="AW88" s="54"/>
      <c r="AX88" s="54"/>
      <c r="AY88" s="54"/>
      <c r="AZ88" s="54"/>
      <c r="BA88" s="54"/>
      <c r="BB88" s="54"/>
      <c r="BC88" s="54"/>
      <c r="BD88" s="54"/>
      <c r="BE88" s="54"/>
      <c r="BF88" s="54"/>
      <c r="BG88" s="54"/>
      <c r="BH88" s="54"/>
      <c r="BI88" s="54"/>
      <c r="BJ88" s="54"/>
      <c r="BK88" s="54"/>
      <c r="BL88" s="54"/>
      <c r="BM88" s="54"/>
      <c r="BN88" s="54"/>
      <c r="BO88" s="54"/>
      <c r="BP88" s="54"/>
      <c r="BQ88" s="54"/>
      <c r="BR88" s="54"/>
      <c r="BS88" s="54"/>
      <c r="BT88" s="54"/>
      <c r="BU88" s="54"/>
      <c r="BV88" s="54"/>
      <c r="BW88" s="54"/>
    </row>
    <row r="89" spans="2:75" s="1" customFormat="1" x14ac:dyDescent="0.25">
      <c r="B89" s="78"/>
      <c r="C89" s="5"/>
      <c r="D89" s="80"/>
      <c r="E89" s="82"/>
      <c r="F89" s="3"/>
      <c r="G89" s="80"/>
      <c r="H89" s="82"/>
      <c r="I89" s="5"/>
      <c r="J89" s="5"/>
      <c r="K89" s="5"/>
      <c r="L89" s="79"/>
      <c r="M89" s="78"/>
      <c r="N89" s="5"/>
      <c r="O89" s="80"/>
      <c r="P89" s="87"/>
      <c r="Q89" s="88"/>
      <c r="R89" s="89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4"/>
      <c r="AK89" s="54"/>
      <c r="AL89" s="54"/>
      <c r="AM89" s="54"/>
      <c r="AN89" s="54"/>
      <c r="AO89" s="54"/>
      <c r="AP89" s="54"/>
      <c r="AQ89" s="54"/>
      <c r="AR89" s="54"/>
      <c r="AS89" s="54"/>
      <c r="AT89" s="54"/>
      <c r="AU89" s="54"/>
      <c r="AV89" s="54"/>
      <c r="AW89" s="54"/>
      <c r="AX89" s="54"/>
      <c r="AY89" s="54"/>
      <c r="AZ89" s="54"/>
      <c r="BA89" s="54"/>
      <c r="BB89" s="54"/>
      <c r="BC89" s="54"/>
      <c r="BD89" s="54"/>
      <c r="BE89" s="54"/>
      <c r="BF89" s="54"/>
      <c r="BG89" s="54"/>
      <c r="BH89" s="54"/>
      <c r="BI89" s="54"/>
      <c r="BJ89" s="54"/>
      <c r="BK89" s="54"/>
      <c r="BL89" s="54"/>
      <c r="BM89" s="54"/>
      <c r="BN89" s="54"/>
      <c r="BO89" s="54"/>
      <c r="BP89" s="54"/>
      <c r="BQ89" s="54"/>
      <c r="BR89" s="54"/>
      <c r="BS89" s="54"/>
      <c r="BT89" s="54"/>
      <c r="BU89" s="54"/>
      <c r="BV89" s="54"/>
      <c r="BW89" s="54"/>
    </row>
    <row r="90" spans="2:75" s="1" customFormat="1" x14ac:dyDescent="0.25">
      <c r="B90" s="78"/>
      <c r="C90" s="5"/>
      <c r="D90" s="80"/>
      <c r="E90" s="82"/>
      <c r="F90" s="3"/>
      <c r="G90" s="80"/>
      <c r="H90" s="82"/>
      <c r="I90" s="5"/>
      <c r="J90" s="5"/>
      <c r="K90" s="5"/>
      <c r="L90" s="79"/>
      <c r="M90" s="78"/>
      <c r="N90" s="5"/>
      <c r="O90" s="80"/>
      <c r="P90" s="87"/>
      <c r="Q90" s="88"/>
      <c r="R90" s="89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  <c r="AW90" s="54"/>
      <c r="AX90" s="54"/>
      <c r="AY90" s="54"/>
      <c r="AZ90" s="54"/>
      <c r="BA90" s="54"/>
      <c r="BB90" s="54"/>
      <c r="BC90" s="54"/>
      <c r="BD90" s="54"/>
      <c r="BE90" s="54"/>
      <c r="BF90" s="54"/>
      <c r="BG90" s="54"/>
      <c r="BH90" s="54"/>
      <c r="BI90" s="54"/>
      <c r="BJ90" s="54"/>
      <c r="BK90" s="54"/>
      <c r="BL90" s="54"/>
      <c r="BM90" s="54"/>
      <c r="BN90" s="54"/>
      <c r="BO90" s="54"/>
      <c r="BP90" s="54"/>
      <c r="BQ90" s="54"/>
      <c r="BR90" s="54"/>
      <c r="BS90" s="54"/>
      <c r="BT90" s="54"/>
      <c r="BU90" s="54"/>
      <c r="BV90" s="54"/>
      <c r="BW90" s="54"/>
    </row>
    <row r="91" spans="2:75" s="1" customFormat="1" x14ac:dyDescent="0.25">
      <c r="B91" s="78"/>
      <c r="C91" s="5"/>
      <c r="D91" s="80"/>
      <c r="E91" s="82"/>
      <c r="F91" s="3"/>
      <c r="G91" s="80"/>
      <c r="H91" s="82"/>
      <c r="I91" s="5"/>
      <c r="J91" s="5"/>
      <c r="K91" s="5"/>
      <c r="L91" s="79"/>
      <c r="M91" s="78"/>
      <c r="N91" s="5"/>
      <c r="O91" s="80"/>
      <c r="P91" s="87"/>
      <c r="Q91" s="88"/>
      <c r="R91" s="89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4"/>
      <c r="BG91" s="54"/>
      <c r="BH91" s="54"/>
      <c r="BI91" s="54"/>
      <c r="BJ91" s="54"/>
      <c r="BK91" s="54"/>
      <c r="BL91" s="54"/>
      <c r="BM91" s="54"/>
      <c r="BN91" s="54"/>
      <c r="BO91" s="54"/>
      <c r="BP91" s="54"/>
      <c r="BQ91" s="54"/>
      <c r="BR91" s="54"/>
      <c r="BS91" s="54"/>
      <c r="BT91" s="54"/>
      <c r="BU91" s="54"/>
      <c r="BV91" s="54"/>
      <c r="BW91" s="54"/>
    </row>
    <row r="92" spans="2:75" s="1" customFormat="1" x14ac:dyDescent="0.25">
      <c r="B92" s="78"/>
      <c r="C92" s="5"/>
      <c r="D92" s="79"/>
      <c r="E92" s="82"/>
      <c r="F92" s="3"/>
      <c r="G92" s="80"/>
      <c r="H92" s="82"/>
      <c r="I92" s="5"/>
      <c r="J92" s="3"/>
      <c r="K92" s="5"/>
      <c r="L92" s="79"/>
      <c r="M92" s="78"/>
      <c r="N92" s="3"/>
      <c r="O92" s="80"/>
      <c r="P92" s="87"/>
      <c r="Q92" s="88"/>
      <c r="R92" s="89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  <c r="BM92" s="54"/>
      <c r="BN92" s="54"/>
      <c r="BO92" s="54"/>
      <c r="BP92" s="54"/>
      <c r="BQ92" s="54"/>
      <c r="BR92" s="54"/>
      <c r="BS92" s="54"/>
      <c r="BT92" s="54"/>
      <c r="BU92" s="54"/>
      <c r="BV92" s="54"/>
      <c r="BW92" s="54"/>
    </row>
    <row r="93" spans="2:75" s="1" customFormat="1" x14ac:dyDescent="0.25">
      <c r="B93" s="78"/>
      <c r="C93" s="5"/>
      <c r="D93" s="79"/>
      <c r="E93" s="82"/>
      <c r="F93" s="3"/>
      <c r="G93" s="80"/>
      <c r="H93" s="82"/>
      <c r="I93" s="5"/>
      <c r="J93" s="3"/>
      <c r="K93" s="5"/>
      <c r="L93" s="79"/>
      <c r="M93" s="78"/>
      <c r="N93" s="3"/>
      <c r="O93" s="80"/>
      <c r="P93" s="87"/>
      <c r="Q93" s="88"/>
      <c r="R93" s="89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4"/>
      <c r="BE93" s="54"/>
      <c r="BF93" s="54"/>
      <c r="BG93" s="54"/>
      <c r="BH93" s="54"/>
      <c r="BI93" s="54"/>
      <c r="BJ93" s="54"/>
      <c r="BK93" s="54"/>
      <c r="BL93" s="54"/>
      <c r="BM93" s="54"/>
      <c r="BN93" s="54"/>
      <c r="BO93" s="54"/>
      <c r="BP93" s="54"/>
      <c r="BQ93" s="54"/>
      <c r="BR93" s="54"/>
      <c r="BS93" s="54"/>
      <c r="BT93" s="54"/>
      <c r="BU93" s="54"/>
      <c r="BV93" s="54"/>
      <c r="BW93" s="54"/>
    </row>
    <row r="94" spans="2:75" s="1" customFormat="1" x14ac:dyDescent="0.25">
      <c r="B94" s="78"/>
      <c r="C94" s="5"/>
      <c r="D94" s="80"/>
      <c r="E94" s="82"/>
      <c r="F94" s="3"/>
      <c r="G94" s="80"/>
      <c r="H94" s="82"/>
      <c r="I94" s="5"/>
      <c r="J94" s="5"/>
      <c r="K94" s="5"/>
      <c r="L94" s="79"/>
      <c r="M94" s="78"/>
      <c r="N94" s="5"/>
      <c r="O94" s="80"/>
      <c r="P94" s="87"/>
      <c r="Q94" s="88"/>
      <c r="R94" s="89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  <c r="AW94" s="54"/>
      <c r="AX94" s="54"/>
      <c r="AY94" s="54"/>
      <c r="AZ94" s="54"/>
      <c r="BA94" s="54"/>
      <c r="BB94" s="54"/>
      <c r="BC94" s="54"/>
      <c r="BD94" s="54"/>
      <c r="BE94" s="54"/>
      <c r="BF94" s="54"/>
      <c r="BG94" s="54"/>
      <c r="BH94" s="54"/>
      <c r="BI94" s="54"/>
      <c r="BJ94" s="54"/>
      <c r="BK94" s="54"/>
      <c r="BL94" s="54"/>
      <c r="BM94" s="54"/>
      <c r="BN94" s="54"/>
      <c r="BO94" s="54"/>
      <c r="BP94" s="54"/>
      <c r="BQ94" s="54"/>
      <c r="BR94" s="54"/>
      <c r="BS94" s="54"/>
      <c r="BT94" s="54"/>
      <c r="BU94" s="54"/>
      <c r="BV94" s="54"/>
      <c r="BW94" s="54"/>
    </row>
    <row r="95" spans="2:75" s="1" customFormat="1" x14ac:dyDescent="0.25">
      <c r="B95" s="78"/>
      <c r="C95" s="5"/>
      <c r="D95" s="80"/>
      <c r="E95" s="82"/>
      <c r="F95" s="3"/>
      <c r="G95" s="80"/>
      <c r="H95" s="82"/>
      <c r="I95" s="5"/>
      <c r="J95" s="5"/>
      <c r="K95" s="5"/>
      <c r="L95" s="79"/>
      <c r="M95" s="78"/>
      <c r="N95" s="5"/>
      <c r="O95" s="80"/>
      <c r="P95" s="87"/>
      <c r="Q95" s="88"/>
      <c r="R95" s="89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/>
      <c r="BC95" s="54"/>
      <c r="BD95" s="54"/>
      <c r="BE95" s="54"/>
      <c r="BF95" s="54"/>
      <c r="BG95" s="54"/>
      <c r="BH95" s="54"/>
      <c r="BI95" s="54"/>
      <c r="BJ95" s="54"/>
      <c r="BK95" s="54"/>
      <c r="BL95" s="54"/>
      <c r="BM95" s="54"/>
      <c r="BN95" s="54"/>
      <c r="BO95" s="54"/>
      <c r="BP95" s="54"/>
      <c r="BQ95" s="54"/>
      <c r="BR95" s="54"/>
      <c r="BS95" s="54"/>
      <c r="BT95" s="54"/>
      <c r="BU95" s="54"/>
      <c r="BV95" s="54"/>
      <c r="BW95" s="54"/>
    </row>
    <row r="96" spans="2:75" s="1" customFormat="1" x14ac:dyDescent="0.25">
      <c r="B96" s="78"/>
      <c r="C96" s="5"/>
      <c r="D96" s="80"/>
      <c r="E96" s="82"/>
      <c r="F96" s="3"/>
      <c r="G96" s="80"/>
      <c r="H96" s="82"/>
      <c r="I96" s="5"/>
      <c r="J96" s="5"/>
      <c r="K96" s="5"/>
      <c r="L96" s="79"/>
      <c r="M96" s="78"/>
      <c r="N96" s="5"/>
      <c r="O96" s="80"/>
      <c r="P96" s="87"/>
      <c r="Q96" s="88"/>
      <c r="R96" s="89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4"/>
      <c r="BK96" s="54"/>
      <c r="BL96" s="54"/>
      <c r="BM96" s="54"/>
      <c r="BN96" s="54"/>
      <c r="BO96" s="54"/>
      <c r="BP96" s="54"/>
      <c r="BQ96" s="54"/>
      <c r="BR96" s="54"/>
      <c r="BS96" s="54"/>
      <c r="BT96" s="54"/>
      <c r="BU96" s="54"/>
      <c r="BV96" s="54"/>
      <c r="BW96" s="54"/>
    </row>
    <row r="97" spans="2:75" s="1" customFormat="1" x14ac:dyDescent="0.25">
      <c r="B97" s="78"/>
      <c r="C97" s="5"/>
      <c r="D97" s="80"/>
      <c r="E97" s="82"/>
      <c r="F97" s="3"/>
      <c r="G97" s="80"/>
      <c r="H97" s="82"/>
      <c r="I97" s="5"/>
      <c r="J97" s="5"/>
      <c r="K97" s="5"/>
      <c r="L97" s="79"/>
      <c r="M97" s="78"/>
      <c r="N97" s="5"/>
      <c r="O97" s="80"/>
      <c r="P97" s="87"/>
      <c r="Q97" s="88"/>
      <c r="R97" s="89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54"/>
      <c r="BS97" s="54"/>
      <c r="BT97" s="54"/>
      <c r="BU97" s="54"/>
      <c r="BV97" s="54"/>
      <c r="BW97" s="54"/>
    </row>
    <row r="98" spans="2:75" s="1" customFormat="1" x14ac:dyDescent="0.25">
      <c r="B98" s="82"/>
      <c r="C98" s="5"/>
      <c r="D98" s="80"/>
      <c r="E98" s="82"/>
      <c r="F98" s="5"/>
      <c r="G98" s="80"/>
      <c r="H98" s="82"/>
      <c r="I98" s="5"/>
      <c r="J98" s="5"/>
      <c r="K98" s="5"/>
      <c r="L98" s="80"/>
      <c r="M98" s="82"/>
      <c r="N98" s="5"/>
      <c r="O98" s="80"/>
      <c r="P98" s="87"/>
      <c r="Q98" s="88"/>
      <c r="R98" s="89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  <c r="BF98" s="54"/>
      <c r="BG98" s="54"/>
      <c r="BH98" s="54"/>
      <c r="BI98" s="54"/>
      <c r="BJ98" s="54"/>
      <c r="BK98" s="54"/>
      <c r="BL98" s="54"/>
      <c r="BM98" s="54"/>
      <c r="BN98" s="54"/>
      <c r="BO98" s="54"/>
      <c r="BP98" s="54"/>
      <c r="BQ98" s="54"/>
      <c r="BR98" s="54"/>
      <c r="BS98" s="54"/>
      <c r="BT98" s="54"/>
      <c r="BU98" s="54"/>
      <c r="BV98" s="54"/>
      <c r="BW98" s="54"/>
    </row>
    <row r="99" spans="2:75" s="1" customFormat="1" x14ac:dyDescent="0.25">
      <c r="B99" s="78"/>
      <c r="C99" s="5"/>
      <c r="D99" s="80"/>
      <c r="E99" s="82"/>
      <c r="F99" s="3"/>
      <c r="G99" s="80"/>
      <c r="H99" s="82"/>
      <c r="I99" s="5"/>
      <c r="J99" s="5"/>
      <c r="K99" s="5"/>
      <c r="L99" s="79"/>
      <c r="M99" s="78"/>
      <c r="N99" s="5"/>
      <c r="O99" s="80"/>
      <c r="P99" s="87"/>
      <c r="Q99" s="88"/>
      <c r="R99" s="89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  <c r="AW99" s="54"/>
      <c r="AX99" s="54"/>
      <c r="AY99" s="54"/>
      <c r="AZ99" s="54"/>
      <c r="BA99" s="54"/>
      <c r="BB99" s="54"/>
      <c r="BC99" s="54"/>
      <c r="BD99" s="54"/>
      <c r="BE99" s="54"/>
      <c r="BF99" s="54"/>
      <c r="BG99" s="54"/>
      <c r="BH99" s="54"/>
      <c r="BI99" s="54"/>
      <c r="BJ99" s="54"/>
      <c r="BK99" s="54"/>
      <c r="BL99" s="54"/>
      <c r="BM99" s="54"/>
      <c r="BN99" s="54"/>
      <c r="BO99" s="54"/>
      <c r="BP99" s="54"/>
      <c r="BQ99" s="54"/>
      <c r="BR99" s="54"/>
      <c r="BS99" s="54"/>
      <c r="BT99" s="54"/>
      <c r="BU99" s="54"/>
      <c r="BV99" s="54"/>
      <c r="BW99" s="54"/>
    </row>
    <row r="100" spans="2:75" s="1" customFormat="1" x14ac:dyDescent="0.25">
      <c r="B100" s="78"/>
      <c r="C100" s="5"/>
      <c r="D100" s="80"/>
      <c r="E100" s="82"/>
      <c r="F100" s="3"/>
      <c r="G100" s="80"/>
      <c r="H100" s="82"/>
      <c r="I100" s="5"/>
      <c r="J100" s="5"/>
      <c r="K100" s="5"/>
      <c r="L100" s="79"/>
      <c r="M100" s="78"/>
      <c r="N100" s="5"/>
      <c r="O100" s="80"/>
      <c r="P100" s="87"/>
      <c r="Q100" s="88"/>
      <c r="R100" s="89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</row>
    <row r="101" spans="2:75" s="1" customFormat="1" x14ac:dyDescent="0.25">
      <c r="B101" s="78"/>
      <c r="C101" s="81"/>
      <c r="D101" s="80"/>
      <c r="E101" s="82"/>
      <c r="F101" s="3"/>
      <c r="G101" s="80"/>
      <c r="H101" s="82"/>
      <c r="I101" s="5"/>
      <c r="J101" s="5"/>
      <c r="K101" s="5"/>
      <c r="L101" s="79"/>
      <c r="M101" s="78"/>
      <c r="N101" s="5"/>
      <c r="O101" s="80"/>
      <c r="P101" s="87"/>
      <c r="Q101" s="88"/>
      <c r="R101" s="89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  <c r="AY101" s="54"/>
      <c r="AZ101" s="54"/>
      <c r="BA101" s="54"/>
      <c r="BB101" s="54"/>
      <c r="BC101" s="54"/>
      <c r="BD101" s="54"/>
      <c r="BE101" s="54"/>
      <c r="BF101" s="54"/>
      <c r="BG101" s="54"/>
      <c r="BH101" s="54"/>
      <c r="BI101" s="54"/>
      <c r="BJ101" s="54"/>
      <c r="BK101" s="54"/>
      <c r="BL101" s="54"/>
      <c r="BM101" s="54"/>
      <c r="BN101" s="54"/>
      <c r="BO101" s="54"/>
      <c r="BP101" s="54"/>
      <c r="BQ101" s="54"/>
      <c r="BR101" s="54"/>
      <c r="BS101" s="54"/>
      <c r="BT101" s="54"/>
      <c r="BU101" s="54"/>
      <c r="BV101" s="54"/>
      <c r="BW101" s="54"/>
    </row>
    <row r="102" spans="2:75" s="1" customFormat="1" x14ac:dyDescent="0.25">
      <c r="B102" s="82"/>
      <c r="C102" s="5"/>
      <c r="D102" s="80"/>
      <c r="E102" s="82"/>
      <c r="F102" s="5"/>
      <c r="G102" s="80"/>
      <c r="H102" s="82"/>
      <c r="I102" s="5"/>
      <c r="J102" s="5"/>
      <c r="K102" s="5"/>
      <c r="L102" s="80"/>
      <c r="M102" s="82"/>
      <c r="N102" s="5"/>
      <c r="O102" s="80"/>
      <c r="P102" s="87"/>
      <c r="Q102" s="88"/>
      <c r="R102" s="89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  <c r="AY102" s="54"/>
      <c r="AZ102" s="54"/>
      <c r="BA102" s="54"/>
      <c r="BB102" s="54"/>
      <c r="BC102" s="54"/>
      <c r="BD102" s="54"/>
      <c r="BE102" s="54"/>
      <c r="BF102" s="54"/>
      <c r="BG102" s="54"/>
      <c r="BH102" s="54"/>
      <c r="BI102" s="54"/>
      <c r="BJ102" s="54"/>
      <c r="BK102" s="54"/>
      <c r="BL102" s="54"/>
      <c r="BM102" s="54"/>
      <c r="BN102" s="54"/>
      <c r="BO102" s="54"/>
      <c r="BP102" s="54"/>
      <c r="BQ102" s="54"/>
      <c r="BR102" s="54"/>
      <c r="BS102" s="54"/>
      <c r="BT102" s="54"/>
      <c r="BU102" s="54"/>
      <c r="BV102" s="54"/>
      <c r="BW102" s="54"/>
    </row>
  </sheetData>
  <mergeCells count="1">
    <mergeCell ref="P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OD4.5</vt:lpstr>
      <vt:lpstr>Sheet1</vt:lpstr>
      <vt:lpstr>Summazired_Data</vt:lpstr>
      <vt:lpstr>Atmospheres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Jongchul Lim</dc:creator>
  <cp:lastModifiedBy>Manuel Kober-Czerny</cp:lastModifiedBy>
  <dcterms:created xsi:type="dcterms:W3CDTF">2017-06-26T16:04:23Z</dcterms:created>
  <dcterms:modified xsi:type="dcterms:W3CDTF">2020-12-08T14:45:23Z</dcterms:modified>
</cp:coreProperties>
</file>