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rren\googledrive2\Journal Article writing\bimodal corshell quantum funneling\"/>
    </mc:Choice>
  </mc:AlternateContent>
  <bookViews>
    <workbookView xWindow="0" yWindow="0" windowWidth="15330" windowHeight="4035" activeTab="1"/>
  </bookViews>
  <sheets>
    <sheet name="Sheet1" sheetId="1" r:id="rId1"/>
    <sheet name="new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6" i="2" l="1"/>
  <c r="H46" i="2"/>
  <c r="G46" i="2"/>
  <c r="F46" i="2"/>
  <c r="E46" i="2"/>
  <c r="D46" i="2"/>
  <c r="C46" i="2"/>
  <c r="I45" i="2"/>
  <c r="H45" i="2"/>
  <c r="G45" i="2"/>
  <c r="F45" i="2"/>
  <c r="E45" i="2"/>
  <c r="D45" i="2"/>
  <c r="C45" i="2"/>
  <c r="I44" i="2"/>
  <c r="H44" i="2"/>
  <c r="G44" i="2"/>
  <c r="F44" i="2"/>
  <c r="E44" i="2"/>
  <c r="D44" i="2"/>
  <c r="C44" i="2"/>
  <c r="I43" i="2"/>
  <c r="I48" i="2" s="1"/>
  <c r="H43" i="2"/>
  <c r="G43" i="2"/>
  <c r="F43" i="2"/>
  <c r="E43" i="2"/>
  <c r="E48" i="2" s="1"/>
  <c r="D43" i="2"/>
  <c r="C43" i="2"/>
  <c r="I42" i="2"/>
  <c r="H42" i="2"/>
  <c r="G42" i="2"/>
  <c r="F42" i="2"/>
  <c r="E42" i="2"/>
  <c r="D42" i="2"/>
  <c r="C42" i="2"/>
  <c r="I41" i="2"/>
  <c r="H41" i="2"/>
  <c r="H48" i="2" s="1"/>
  <c r="G41" i="2"/>
  <c r="F41" i="2"/>
  <c r="E41" i="2"/>
  <c r="D41" i="2"/>
  <c r="D48" i="2" s="1"/>
  <c r="C41" i="2"/>
  <c r="I40" i="2"/>
  <c r="I49" i="2" s="1"/>
  <c r="H40" i="2"/>
  <c r="H49" i="2" s="1"/>
  <c r="G40" i="2"/>
  <c r="G48" i="2" s="1"/>
  <c r="F40" i="2"/>
  <c r="F48" i="2" s="1"/>
  <c r="E40" i="2"/>
  <c r="E49" i="2" s="1"/>
  <c r="D40" i="2"/>
  <c r="D49" i="2" s="1"/>
  <c r="C40" i="2"/>
  <c r="C48" i="2" s="1"/>
  <c r="I37" i="2"/>
  <c r="H37" i="2"/>
  <c r="G37" i="2"/>
  <c r="F37" i="2"/>
  <c r="E37" i="2"/>
  <c r="D37" i="2"/>
  <c r="C37" i="2"/>
  <c r="I36" i="2"/>
  <c r="H36" i="2"/>
  <c r="G36" i="2"/>
  <c r="F36" i="2"/>
  <c r="E36" i="2"/>
  <c r="D36" i="2"/>
  <c r="C36" i="2"/>
  <c r="I25" i="2"/>
  <c r="H25" i="2"/>
  <c r="G25" i="2"/>
  <c r="F25" i="2"/>
  <c r="E25" i="2"/>
  <c r="D25" i="2"/>
  <c r="C25" i="2"/>
  <c r="I24" i="2"/>
  <c r="H24" i="2"/>
  <c r="G24" i="2"/>
  <c r="F24" i="2"/>
  <c r="E24" i="2"/>
  <c r="D24" i="2"/>
  <c r="C24" i="2"/>
  <c r="I13" i="2"/>
  <c r="H13" i="2"/>
  <c r="G13" i="2"/>
  <c r="F13" i="2"/>
  <c r="E13" i="2"/>
  <c r="D13" i="2"/>
  <c r="C13" i="2"/>
  <c r="I12" i="2"/>
  <c r="H12" i="2"/>
  <c r="G12" i="2"/>
  <c r="F12" i="2"/>
  <c r="E12" i="2"/>
  <c r="D12" i="2"/>
  <c r="C12" i="2"/>
  <c r="F49" i="2" l="1"/>
  <c r="C49" i="2"/>
  <c r="G49" i="2"/>
  <c r="C37" i="1"/>
  <c r="D37" i="1"/>
  <c r="E37" i="1"/>
  <c r="F37" i="1"/>
  <c r="G37" i="1"/>
  <c r="H37" i="1"/>
  <c r="B37" i="1"/>
  <c r="C36" i="1"/>
  <c r="D36" i="1"/>
  <c r="E36" i="1"/>
  <c r="F36" i="1"/>
  <c r="G36" i="1"/>
  <c r="H36" i="1"/>
  <c r="B36" i="1"/>
  <c r="C28" i="1"/>
  <c r="D28" i="1"/>
  <c r="E28" i="1"/>
  <c r="F28" i="1"/>
  <c r="G28" i="1"/>
  <c r="H28" i="1"/>
  <c r="B28" i="1"/>
  <c r="C27" i="1"/>
  <c r="D27" i="1"/>
  <c r="E27" i="1"/>
  <c r="F27" i="1"/>
  <c r="G27" i="1"/>
  <c r="H27" i="1"/>
  <c r="B27" i="1"/>
  <c r="C19" i="1"/>
  <c r="D19" i="1"/>
  <c r="E19" i="1"/>
  <c r="F19" i="1"/>
  <c r="G19" i="1"/>
  <c r="H19" i="1"/>
  <c r="B19" i="1"/>
  <c r="C18" i="1"/>
  <c r="D18" i="1"/>
  <c r="E18" i="1"/>
  <c r="F18" i="1"/>
  <c r="G18" i="1"/>
  <c r="H18" i="1"/>
  <c r="B18" i="1"/>
  <c r="C10" i="1"/>
  <c r="D10" i="1"/>
  <c r="E10" i="1"/>
  <c r="F10" i="1"/>
  <c r="G10" i="1"/>
  <c r="H10" i="1"/>
  <c r="B10" i="1"/>
  <c r="C9" i="1" l="1"/>
  <c r="D9" i="1"/>
  <c r="E9" i="1"/>
  <c r="F9" i="1"/>
  <c r="G9" i="1"/>
  <c r="H9" i="1"/>
  <c r="B9" i="1"/>
  <c r="H31" i="1"/>
  <c r="H32" i="1"/>
  <c r="H33" i="1"/>
  <c r="H34" i="1"/>
  <c r="H35" i="1"/>
  <c r="G31" i="1"/>
  <c r="G32" i="1"/>
  <c r="G33" i="1"/>
  <c r="G34" i="1"/>
  <c r="G35" i="1"/>
  <c r="F31" i="1"/>
  <c r="F32" i="1"/>
  <c r="F33" i="1"/>
  <c r="F34" i="1"/>
  <c r="F35" i="1"/>
  <c r="E31" i="1"/>
  <c r="E32" i="1"/>
  <c r="E33" i="1"/>
  <c r="E34" i="1"/>
  <c r="E35" i="1"/>
  <c r="D31" i="1"/>
  <c r="D32" i="1"/>
  <c r="D33" i="1"/>
  <c r="D34" i="1"/>
  <c r="D35" i="1"/>
  <c r="D30" i="1"/>
  <c r="E30" i="1"/>
  <c r="F30" i="1"/>
  <c r="G30" i="1"/>
  <c r="H30" i="1"/>
  <c r="C31" i="1"/>
  <c r="C32" i="1"/>
  <c r="C33" i="1"/>
  <c r="C34" i="1"/>
  <c r="C35" i="1"/>
  <c r="C30" i="1"/>
  <c r="B33" i="1"/>
  <c r="B34" i="1"/>
  <c r="B35" i="1"/>
  <c r="B32" i="1"/>
  <c r="B31" i="1"/>
  <c r="B30" i="1"/>
</calcChain>
</file>

<file path=xl/sharedStrings.xml><?xml version="1.0" encoding="utf-8"?>
<sst xmlns="http://schemas.openxmlformats.org/spreadsheetml/2006/main" count="37" uniqueCount="22">
  <si>
    <t>blend</t>
  </si>
  <si>
    <t>1  blend 6L 1</t>
  </si>
  <si>
    <t>2 blend 4L 2</t>
  </si>
  <si>
    <t>3 blend2L 3</t>
  </si>
  <si>
    <t>Bilayer</t>
  </si>
  <si>
    <t>Jsc</t>
  </si>
  <si>
    <t>Voc</t>
  </si>
  <si>
    <t>FF</t>
  </si>
  <si>
    <t>PCE</t>
  </si>
  <si>
    <t>mean</t>
  </si>
  <si>
    <t>SD</t>
  </si>
  <si>
    <t>PCE (%)</t>
  </si>
  <si>
    <t>ff</t>
  </si>
  <si>
    <t>voc</t>
  </si>
  <si>
    <t>jsc</t>
  </si>
  <si>
    <t>pce</t>
  </si>
  <si>
    <t>1.2eV</t>
  </si>
  <si>
    <t>1.4eV</t>
  </si>
  <si>
    <t>Blend</t>
  </si>
  <si>
    <t>1L6L1L</t>
  </si>
  <si>
    <t>2L4L2L</t>
  </si>
  <si>
    <t>3L2L3L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</si>
</sst>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 applyFill="1" applyBorder="1"/>
    <xf numFmtId="2" fontId="0" fillId="0" borderId="0" xfId="0" applyNumberFormat="1"/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workbookViewId="0">
      <selection activeCell="L14" sqref="L14"/>
    </sheetView>
  </sheetViews>
  <sheetFormatPr defaultRowHeight="15" x14ac:dyDescent="0.25"/>
  <sheetData>
    <row r="1" spans="1:17" x14ac:dyDescent="0.25">
      <c r="B1">
        <v>1.2</v>
      </c>
      <c r="C1">
        <v>1.4</v>
      </c>
      <c r="D1" t="s">
        <v>0</v>
      </c>
      <c r="E1" t="s">
        <v>1</v>
      </c>
      <c r="F1" t="s">
        <v>2</v>
      </c>
      <c r="G1" t="s">
        <v>3</v>
      </c>
      <c r="H1" t="s">
        <v>4</v>
      </c>
    </row>
    <row r="3" spans="1:17" x14ac:dyDescent="0.25">
      <c r="A3" t="s">
        <v>5</v>
      </c>
      <c r="B3" s="2">
        <v>9</v>
      </c>
      <c r="C3" s="2">
        <v>5.4</v>
      </c>
      <c r="D3" s="2">
        <v>5.9</v>
      </c>
      <c r="E3" s="2">
        <v>13.8</v>
      </c>
      <c r="F3" s="2">
        <v>16.100000000000001</v>
      </c>
      <c r="G3" s="2">
        <v>14.8</v>
      </c>
      <c r="H3" s="2">
        <v>11.1</v>
      </c>
    </row>
    <row r="4" spans="1:17" x14ac:dyDescent="0.25">
      <c r="B4" s="2">
        <v>8.6</v>
      </c>
      <c r="C4" s="2">
        <v>5.6</v>
      </c>
      <c r="D4" s="2">
        <v>7.2</v>
      </c>
      <c r="E4" s="2">
        <v>12.2</v>
      </c>
      <c r="F4" s="2">
        <v>14.1</v>
      </c>
      <c r="G4" s="2">
        <v>14.2</v>
      </c>
      <c r="H4" s="2">
        <v>10.5</v>
      </c>
    </row>
    <row r="5" spans="1:17" x14ac:dyDescent="0.25">
      <c r="B5" s="2">
        <v>9.1</v>
      </c>
      <c r="C5" s="2">
        <v>4.8</v>
      </c>
      <c r="D5" s="2">
        <v>6.8</v>
      </c>
      <c r="E5" s="2">
        <v>11.6</v>
      </c>
      <c r="F5" s="2">
        <v>13.2</v>
      </c>
      <c r="G5" s="2">
        <v>13.5</v>
      </c>
      <c r="H5" s="2">
        <v>11.8</v>
      </c>
    </row>
    <row r="6" spans="1:17" x14ac:dyDescent="0.25">
      <c r="B6" s="2">
        <v>8.3000000000000007</v>
      </c>
      <c r="C6" s="2">
        <v>5.2</v>
      </c>
      <c r="D6" s="2">
        <v>6.5</v>
      </c>
      <c r="E6" s="2">
        <v>15</v>
      </c>
      <c r="F6" s="2">
        <v>15.5</v>
      </c>
      <c r="G6" s="2">
        <v>12.6</v>
      </c>
      <c r="H6" s="2">
        <v>10.199999999999999</v>
      </c>
    </row>
    <row r="7" spans="1:17" x14ac:dyDescent="0.25">
      <c r="B7" s="2">
        <v>8.5</v>
      </c>
      <c r="C7" s="2">
        <v>5.4</v>
      </c>
      <c r="D7" s="2">
        <v>6.2</v>
      </c>
      <c r="E7" s="2">
        <v>14.4</v>
      </c>
      <c r="F7" s="2">
        <v>14.5</v>
      </c>
      <c r="G7" s="2">
        <v>13.2</v>
      </c>
      <c r="H7" s="2">
        <v>12</v>
      </c>
      <c r="K7">
        <v>1.2</v>
      </c>
      <c r="L7">
        <v>1.4</v>
      </c>
      <c r="M7" t="s">
        <v>0</v>
      </c>
      <c r="N7" t="s">
        <v>1</v>
      </c>
      <c r="O7" t="s">
        <v>2</v>
      </c>
      <c r="P7" t="s">
        <v>3</v>
      </c>
      <c r="Q7" t="s">
        <v>4</v>
      </c>
    </row>
    <row r="8" spans="1:17" x14ac:dyDescent="0.25">
      <c r="B8" s="2">
        <v>8.1999999999999993</v>
      </c>
      <c r="C8" s="2">
        <v>5</v>
      </c>
      <c r="D8" s="2">
        <v>7.5</v>
      </c>
      <c r="E8" s="2">
        <v>11.2</v>
      </c>
      <c r="F8" s="2">
        <v>13.9</v>
      </c>
      <c r="G8" s="2">
        <v>15</v>
      </c>
      <c r="H8" s="2">
        <v>11.2</v>
      </c>
      <c r="J8" t="s">
        <v>5</v>
      </c>
      <c r="K8" s="1">
        <v>8.6166666666666707</v>
      </c>
      <c r="L8" s="1">
        <v>5.2333333333333334</v>
      </c>
      <c r="M8" s="1">
        <v>6.6833333333333336</v>
      </c>
      <c r="N8" s="1">
        <v>13.033333333333333</v>
      </c>
      <c r="O8" s="1">
        <v>14.550000000000002</v>
      </c>
      <c r="P8" s="1">
        <v>13.883333333333333</v>
      </c>
      <c r="Q8" s="1">
        <v>11.133333333333335</v>
      </c>
    </row>
    <row r="9" spans="1:17" x14ac:dyDescent="0.25">
      <c r="A9" t="s">
        <v>9</v>
      </c>
      <c r="B9" s="1">
        <f>AVERAGE(B3:B8)</f>
        <v>8.6166666666666671</v>
      </c>
      <c r="C9" s="1">
        <f t="shared" ref="C9:H9" si="0">AVERAGE(C3:C8)</f>
        <v>5.2333333333333334</v>
      </c>
      <c r="D9" s="1">
        <f t="shared" si="0"/>
        <v>6.6833333333333336</v>
      </c>
      <c r="E9" s="1">
        <f t="shared" si="0"/>
        <v>13.033333333333333</v>
      </c>
      <c r="F9" s="1">
        <f t="shared" si="0"/>
        <v>14.550000000000002</v>
      </c>
      <c r="G9" s="1">
        <f t="shared" si="0"/>
        <v>13.883333333333333</v>
      </c>
      <c r="H9" s="1">
        <f t="shared" si="0"/>
        <v>11.133333333333335</v>
      </c>
      <c r="J9" t="s">
        <v>6</v>
      </c>
      <c r="K9" s="5">
        <v>0.625</v>
      </c>
      <c r="L9" s="5">
        <v>0.67</v>
      </c>
      <c r="M9" s="5">
        <v>0.64833333333333332</v>
      </c>
      <c r="N9" s="5">
        <v>0.65833333333333333</v>
      </c>
      <c r="O9" s="5">
        <v>0.68166666666666664</v>
      </c>
      <c r="P9" s="5">
        <v>0.68166666666666664</v>
      </c>
      <c r="Q9" s="5">
        <v>0.63833333333333331</v>
      </c>
    </row>
    <row r="10" spans="1:17" x14ac:dyDescent="0.25">
      <c r="A10" t="s">
        <v>10</v>
      </c>
      <c r="B10" s="1">
        <f>_xlfn.STDEV.S(B3:B8)</f>
        <v>0.36560452221856699</v>
      </c>
      <c r="C10" s="1">
        <f t="shared" ref="C10:H10" si="1">_xlfn.STDEV.S(C3:C8)</f>
        <v>0.29439202887759497</v>
      </c>
      <c r="D10" s="1">
        <f t="shared" si="1"/>
        <v>0.60470378423379034</v>
      </c>
      <c r="E10" s="1">
        <f t="shared" si="1"/>
        <v>1.576916823001965</v>
      </c>
      <c r="F10" s="1">
        <f t="shared" si="1"/>
        <v>1.0728466805653085</v>
      </c>
      <c r="G10" s="1">
        <f t="shared" si="1"/>
        <v>0.94322143034743822</v>
      </c>
      <c r="H10" s="1">
        <f t="shared" si="1"/>
        <v>0.70332543439482342</v>
      </c>
      <c r="J10" t="s">
        <v>7</v>
      </c>
      <c r="K10" s="5">
        <v>0.32166666666666671</v>
      </c>
      <c r="L10" s="5">
        <v>0.30499999999999999</v>
      </c>
      <c r="M10" s="5">
        <v>0.29500000000000004</v>
      </c>
      <c r="N10" s="5">
        <v>0.36499999999999999</v>
      </c>
      <c r="O10" s="5">
        <v>0.41333333333333333</v>
      </c>
      <c r="P10" s="5">
        <v>0.42</v>
      </c>
      <c r="Q10" s="5">
        <v>0.36499999999999999</v>
      </c>
    </row>
    <row r="11" spans="1:17" x14ac:dyDescent="0.25">
      <c r="J11" t="s">
        <v>11</v>
      </c>
      <c r="K11" s="1">
        <v>1.7329816666666666</v>
      </c>
      <c r="L11" s="1">
        <v>1.0713133333333336</v>
      </c>
      <c r="M11" s="1">
        <v>1.2820499999999999</v>
      </c>
      <c r="N11" s="1">
        <v>3.124306666666667</v>
      </c>
      <c r="O11" s="1">
        <v>4.093751666666666</v>
      </c>
      <c r="P11" s="1">
        <v>3.9833599999999998</v>
      </c>
      <c r="Q11" s="1">
        <v>2.5909733333333338</v>
      </c>
    </row>
    <row r="12" spans="1:17" x14ac:dyDescent="0.25">
      <c r="A12" t="s">
        <v>6</v>
      </c>
      <c r="B12" s="2">
        <v>0.64</v>
      </c>
      <c r="C12" s="2">
        <v>0.65</v>
      </c>
      <c r="D12" s="2">
        <v>0.63</v>
      </c>
      <c r="E12" s="2">
        <v>0.67</v>
      </c>
      <c r="F12" s="2">
        <v>0.7</v>
      </c>
      <c r="G12" s="2">
        <v>0.69</v>
      </c>
      <c r="H12" s="2">
        <v>0.65</v>
      </c>
    </row>
    <row r="13" spans="1:17" x14ac:dyDescent="0.25">
      <c r="B13" s="2">
        <v>0.61</v>
      </c>
      <c r="C13" s="2">
        <v>0.69</v>
      </c>
      <c r="D13" s="2">
        <v>0.67</v>
      </c>
      <c r="E13" s="2">
        <v>0.66</v>
      </c>
      <c r="F13" s="2">
        <v>0.68</v>
      </c>
      <c r="G13" s="2">
        <v>0.68</v>
      </c>
      <c r="H13" s="2">
        <v>0.64</v>
      </c>
    </row>
    <row r="14" spans="1:17" x14ac:dyDescent="0.25">
      <c r="B14" s="2">
        <v>0.62</v>
      </c>
      <c r="C14" s="2">
        <v>0.65</v>
      </c>
      <c r="D14" s="2">
        <v>0.65</v>
      </c>
      <c r="E14" s="2">
        <v>0.66</v>
      </c>
      <c r="F14" s="2">
        <v>0.66</v>
      </c>
      <c r="G14" s="2">
        <v>0.68</v>
      </c>
      <c r="H14" s="2">
        <v>0.64</v>
      </c>
    </row>
    <row r="15" spans="1:17" x14ac:dyDescent="0.25">
      <c r="B15" s="2">
        <v>0.61</v>
      </c>
      <c r="C15" s="2">
        <v>0.68</v>
      </c>
      <c r="D15" s="2">
        <v>0.63</v>
      </c>
      <c r="E15" s="2">
        <v>0.67</v>
      </c>
      <c r="F15" s="2">
        <v>0.69</v>
      </c>
      <c r="G15" s="2">
        <v>0.67</v>
      </c>
      <c r="H15" s="2">
        <v>0.65</v>
      </c>
    </row>
    <row r="16" spans="1:17" x14ac:dyDescent="0.25">
      <c r="B16" s="2">
        <v>0.63</v>
      </c>
      <c r="C16" s="2">
        <v>0.68</v>
      </c>
      <c r="D16" s="2">
        <v>0.65</v>
      </c>
      <c r="E16" s="2">
        <v>0.64</v>
      </c>
      <c r="F16" s="2">
        <v>0.68</v>
      </c>
      <c r="G16" s="2">
        <v>0.68</v>
      </c>
      <c r="H16" s="2">
        <v>0.63</v>
      </c>
    </row>
    <row r="17" spans="1:8" x14ac:dyDescent="0.25">
      <c r="B17" s="2">
        <v>0.64</v>
      </c>
      <c r="C17" s="2">
        <v>0.67</v>
      </c>
      <c r="D17" s="2">
        <v>0.66</v>
      </c>
      <c r="E17" s="2">
        <v>0.65</v>
      </c>
      <c r="F17" s="2">
        <v>0.68</v>
      </c>
      <c r="G17" s="2">
        <v>0.69</v>
      </c>
      <c r="H17" s="2">
        <v>0.62</v>
      </c>
    </row>
    <row r="18" spans="1:8" x14ac:dyDescent="0.25">
      <c r="A18" t="s">
        <v>9</v>
      </c>
      <c r="B18" s="5">
        <f>AVERAGE(B12:B17)</f>
        <v>0.625</v>
      </c>
      <c r="C18" s="5">
        <f t="shared" ref="C18:H18" si="2">AVERAGE(C12:C17)</f>
        <v>0.67</v>
      </c>
      <c r="D18" s="5">
        <f t="shared" si="2"/>
        <v>0.64833333333333332</v>
      </c>
      <c r="E18" s="5">
        <f t="shared" si="2"/>
        <v>0.65833333333333333</v>
      </c>
      <c r="F18" s="5">
        <f t="shared" si="2"/>
        <v>0.68166666666666664</v>
      </c>
      <c r="G18" s="5">
        <f t="shared" si="2"/>
        <v>0.68166666666666664</v>
      </c>
      <c r="H18" s="5">
        <f t="shared" si="2"/>
        <v>0.63833333333333331</v>
      </c>
    </row>
    <row r="19" spans="1:8" x14ac:dyDescent="0.25">
      <c r="A19" t="s">
        <v>10</v>
      </c>
      <c r="B19" s="5">
        <f>_xlfn.STDEV.S(B12:B17)</f>
        <v>1.3784048752090234E-2</v>
      </c>
      <c r="C19" s="5">
        <f t="shared" ref="C19:H19" si="3">_xlfn.STDEV.S(C12:C17)</f>
        <v>1.6733200530681499E-2</v>
      </c>
      <c r="D19" s="5">
        <f t="shared" si="3"/>
        <v>1.6020819787597233E-2</v>
      </c>
      <c r="E19" s="5">
        <f t="shared" si="3"/>
        <v>1.1690451944500132E-2</v>
      </c>
      <c r="F19" s="5">
        <f t="shared" si="3"/>
        <v>1.3291601358251224E-2</v>
      </c>
      <c r="G19" s="5">
        <f t="shared" si="3"/>
        <v>7.5277265270907679E-3</v>
      </c>
      <c r="H19" s="5">
        <f t="shared" si="3"/>
        <v>1.1690451944500132E-2</v>
      </c>
    </row>
    <row r="21" spans="1:8" x14ac:dyDescent="0.25">
      <c r="A21" t="s">
        <v>7</v>
      </c>
      <c r="B21" s="2">
        <v>0.33</v>
      </c>
      <c r="C21" s="2">
        <v>0.31</v>
      </c>
      <c r="D21" s="2">
        <v>0.28999999999999998</v>
      </c>
      <c r="E21" s="2">
        <v>0.35</v>
      </c>
      <c r="F21" s="2">
        <v>0.41</v>
      </c>
      <c r="G21" s="2">
        <v>0.44</v>
      </c>
      <c r="H21" s="2">
        <v>0.38</v>
      </c>
    </row>
    <row r="22" spans="1:8" x14ac:dyDescent="0.25">
      <c r="B22" s="2">
        <v>0.32</v>
      </c>
      <c r="C22" s="2">
        <v>0.3</v>
      </c>
      <c r="D22" s="2">
        <v>0.28000000000000003</v>
      </c>
      <c r="E22" s="2">
        <v>0.38</v>
      </c>
      <c r="F22" s="2">
        <v>0.42</v>
      </c>
      <c r="G22" s="2">
        <v>0.42</v>
      </c>
      <c r="H22" s="2">
        <v>0.37</v>
      </c>
    </row>
    <row r="23" spans="1:8" x14ac:dyDescent="0.25">
      <c r="B23" s="2">
        <v>0.3</v>
      </c>
      <c r="C23" s="2">
        <v>0.28000000000000003</v>
      </c>
      <c r="D23" s="2">
        <v>0.28999999999999998</v>
      </c>
      <c r="E23" s="2">
        <v>0.36</v>
      </c>
      <c r="F23" s="2">
        <v>0.45</v>
      </c>
      <c r="G23" s="2">
        <v>0.43</v>
      </c>
      <c r="H23" s="2">
        <v>0.35</v>
      </c>
    </row>
    <row r="24" spans="1:8" x14ac:dyDescent="0.25">
      <c r="B24" s="2">
        <v>0.28999999999999998</v>
      </c>
      <c r="C24" s="2">
        <v>0.33</v>
      </c>
      <c r="D24" s="2">
        <v>0.31</v>
      </c>
      <c r="E24" s="2">
        <v>0.35</v>
      </c>
      <c r="F24" s="2">
        <v>0.39</v>
      </c>
      <c r="G24" s="2">
        <v>0.4</v>
      </c>
      <c r="H24" s="2">
        <v>0.37</v>
      </c>
    </row>
    <row r="25" spans="1:8" x14ac:dyDescent="0.25">
      <c r="B25" s="2">
        <v>0.34</v>
      </c>
      <c r="C25" s="2">
        <v>0.3</v>
      </c>
      <c r="D25" s="2">
        <v>0.28000000000000003</v>
      </c>
      <c r="E25" s="2">
        <v>0.37</v>
      </c>
      <c r="F25" s="2">
        <v>0.41</v>
      </c>
      <c r="G25" s="2">
        <v>0.41</v>
      </c>
      <c r="H25" s="2">
        <v>0.36</v>
      </c>
    </row>
    <row r="26" spans="1:8" x14ac:dyDescent="0.25">
      <c r="B26" s="2">
        <v>0.35</v>
      </c>
      <c r="C26" s="2">
        <v>0.31</v>
      </c>
      <c r="D26" s="2">
        <v>0.32</v>
      </c>
      <c r="E26" s="2">
        <v>0.38</v>
      </c>
      <c r="F26" s="2">
        <v>0.4</v>
      </c>
      <c r="G26" s="2">
        <v>0.42</v>
      </c>
      <c r="H26" s="2">
        <v>0.36</v>
      </c>
    </row>
    <row r="27" spans="1:8" x14ac:dyDescent="0.25">
      <c r="A27" t="s">
        <v>9</v>
      </c>
      <c r="B27" s="5">
        <f>AVERAGE(B21:B26)</f>
        <v>0.32166666666666671</v>
      </c>
      <c r="C27" s="5">
        <f t="shared" ref="C27:H27" si="4">AVERAGE(C21:C26)</f>
        <v>0.30499999999999999</v>
      </c>
      <c r="D27" s="5">
        <f t="shared" si="4"/>
        <v>0.29500000000000004</v>
      </c>
      <c r="E27" s="5">
        <f t="shared" si="4"/>
        <v>0.36499999999999999</v>
      </c>
      <c r="F27" s="5">
        <f t="shared" si="4"/>
        <v>0.41333333333333333</v>
      </c>
      <c r="G27" s="5">
        <f t="shared" si="4"/>
        <v>0.42</v>
      </c>
      <c r="H27" s="5">
        <f t="shared" si="4"/>
        <v>0.36499999999999999</v>
      </c>
    </row>
    <row r="28" spans="1:8" x14ac:dyDescent="0.25">
      <c r="A28" t="s">
        <v>10</v>
      </c>
      <c r="B28" s="5">
        <f>_xlfn.STDEV.P(B21:B26)</f>
        <v>2.1147629234082543E-2</v>
      </c>
      <c r="C28" s="5">
        <f t="shared" ref="C28:H28" si="5">_xlfn.STDEV.P(C21:C26)</f>
        <v>1.4999999999999998E-2</v>
      </c>
      <c r="D28" s="5">
        <f t="shared" si="5"/>
        <v>1.4999999999999996E-2</v>
      </c>
      <c r="E28" s="5">
        <f t="shared" si="5"/>
        <v>1.2583057392117928E-2</v>
      </c>
      <c r="F28" s="5">
        <f t="shared" si="5"/>
        <v>1.8856180831641263E-2</v>
      </c>
      <c r="G28" s="5">
        <f t="shared" si="5"/>
        <v>1.2909944487358055E-2</v>
      </c>
      <c r="H28" s="5">
        <f t="shared" si="5"/>
        <v>9.5742710775633903E-3</v>
      </c>
    </row>
    <row r="30" spans="1:8" x14ac:dyDescent="0.25">
      <c r="A30" t="s">
        <v>8</v>
      </c>
      <c r="B30" s="3">
        <f t="shared" ref="B30:H35" si="6">B3*B12*B21</f>
        <v>1.9008</v>
      </c>
      <c r="C30" s="3">
        <f t="shared" si="6"/>
        <v>1.0881000000000001</v>
      </c>
      <c r="D30" s="3">
        <f t="shared" si="6"/>
        <v>1.0779300000000001</v>
      </c>
      <c r="E30" s="3">
        <f t="shared" si="6"/>
        <v>3.2361</v>
      </c>
      <c r="F30" s="3">
        <f t="shared" si="6"/>
        <v>4.6206999999999994</v>
      </c>
      <c r="G30" s="3">
        <f t="shared" si="6"/>
        <v>4.4932799999999995</v>
      </c>
      <c r="H30" s="3">
        <f t="shared" si="6"/>
        <v>2.7416999999999998</v>
      </c>
    </row>
    <row r="31" spans="1:8" x14ac:dyDescent="0.25">
      <c r="B31" s="3">
        <f t="shared" si="6"/>
        <v>1.67872</v>
      </c>
      <c r="C31" s="3">
        <f t="shared" si="6"/>
        <v>1.1591999999999998</v>
      </c>
      <c r="D31" s="3">
        <f t="shared" si="6"/>
        <v>1.3507200000000004</v>
      </c>
      <c r="E31" s="3">
        <f t="shared" si="6"/>
        <v>3.0597599999999998</v>
      </c>
      <c r="F31" s="3">
        <f t="shared" si="6"/>
        <v>4.0269599999999999</v>
      </c>
      <c r="G31" s="3">
        <f t="shared" si="6"/>
        <v>4.0555200000000005</v>
      </c>
      <c r="H31" s="3">
        <f t="shared" si="6"/>
        <v>2.4863999999999997</v>
      </c>
    </row>
    <row r="32" spans="1:8" x14ac:dyDescent="0.25">
      <c r="B32" s="3">
        <f t="shared" si="6"/>
        <v>1.6925999999999999</v>
      </c>
      <c r="C32" s="3">
        <f t="shared" si="6"/>
        <v>0.87360000000000015</v>
      </c>
      <c r="D32" s="3">
        <f t="shared" si="6"/>
        <v>1.2817999999999998</v>
      </c>
      <c r="E32" s="3">
        <f t="shared" si="6"/>
        <v>2.7561599999999999</v>
      </c>
      <c r="F32" s="3">
        <f t="shared" si="6"/>
        <v>3.9203999999999999</v>
      </c>
      <c r="G32" s="3">
        <f t="shared" si="6"/>
        <v>3.9474000000000005</v>
      </c>
      <c r="H32" s="3">
        <f t="shared" si="6"/>
        <v>2.6432000000000002</v>
      </c>
    </row>
    <row r="33" spans="1:8" x14ac:dyDescent="0.25">
      <c r="B33" s="3">
        <f t="shared" si="6"/>
        <v>1.4682700000000002</v>
      </c>
      <c r="C33" s="3">
        <f t="shared" si="6"/>
        <v>1.1668800000000001</v>
      </c>
      <c r="D33" s="3">
        <f t="shared" si="6"/>
        <v>1.26945</v>
      </c>
      <c r="E33" s="3">
        <f t="shared" si="6"/>
        <v>3.5175000000000001</v>
      </c>
      <c r="F33" s="3">
        <f t="shared" si="6"/>
        <v>4.1710499999999993</v>
      </c>
      <c r="G33" s="3">
        <f t="shared" si="6"/>
        <v>3.3768000000000002</v>
      </c>
      <c r="H33" s="3">
        <f t="shared" si="6"/>
        <v>2.4531000000000001</v>
      </c>
    </row>
    <row r="34" spans="1:8" x14ac:dyDescent="0.25">
      <c r="B34" s="3">
        <f t="shared" si="6"/>
        <v>1.8207000000000002</v>
      </c>
      <c r="C34" s="3">
        <f t="shared" si="6"/>
        <v>1.1016000000000001</v>
      </c>
      <c r="D34" s="3">
        <f t="shared" si="6"/>
        <v>1.1284000000000001</v>
      </c>
      <c r="E34" s="3">
        <f t="shared" si="6"/>
        <v>3.4099200000000005</v>
      </c>
      <c r="F34" s="3">
        <f t="shared" si="6"/>
        <v>4.0426000000000002</v>
      </c>
      <c r="G34" s="3">
        <f t="shared" si="6"/>
        <v>3.6801600000000003</v>
      </c>
      <c r="H34" s="3">
        <f t="shared" si="6"/>
        <v>2.7216</v>
      </c>
    </row>
    <row r="35" spans="1:8" x14ac:dyDescent="0.25">
      <c r="B35" s="3">
        <f t="shared" si="6"/>
        <v>1.8367999999999995</v>
      </c>
      <c r="C35" s="3">
        <f t="shared" si="6"/>
        <v>1.0385</v>
      </c>
      <c r="D35" s="3">
        <f t="shared" si="6"/>
        <v>1.5840000000000001</v>
      </c>
      <c r="E35" s="3">
        <f t="shared" si="6"/>
        <v>2.7664</v>
      </c>
      <c r="F35" s="3">
        <f t="shared" si="6"/>
        <v>3.780800000000001</v>
      </c>
      <c r="G35" s="3">
        <f t="shared" si="6"/>
        <v>4.3469999999999995</v>
      </c>
      <c r="H35" s="3">
        <f t="shared" si="6"/>
        <v>2.4998399999999998</v>
      </c>
    </row>
    <row r="36" spans="1:8" x14ac:dyDescent="0.25">
      <c r="A36" t="s">
        <v>9</v>
      </c>
      <c r="B36" s="1">
        <f>AVERAGE(B30:B35)</f>
        <v>1.7329816666666666</v>
      </c>
      <c r="C36" s="1">
        <f t="shared" ref="C36:H36" si="7">AVERAGE(C30:C35)</f>
        <v>1.0713133333333336</v>
      </c>
      <c r="D36" s="1">
        <f t="shared" si="7"/>
        <v>1.2820499999999999</v>
      </c>
      <c r="E36" s="1">
        <f t="shared" si="7"/>
        <v>3.124306666666667</v>
      </c>
      <c r="F36" s="1">
        <f t="shared" si="7"/>
        <v>4.093751666666666</v>
      </c>
      <c r="G36" s="1">
        <f t="shared" si="7"/>
        <v>3.9833599999999998</v>
      </c>
      <c r="H36" s="1">
        <f t="shared" si="7"/>
        <v>2.5909733333333338</v>
      </c>
    </row>
    <row r="37" spans="1:8" x14ac:dyDescent="0.25">
      <c r="A37" t="s">
        <v>10</v>
      </c>
      <c r="B37" s="4">
        <f>_xlfn.STDEV.S(B30:B35)</f>
        <v>0.15574531728648103</v>
      </c>
      <c r="C37" s="4">
        <f t="shared" ref="C37:H37" si="8">_xlfn.STDEV.S(C30:C35)</f>
        <v>0.10791052342874931</v>
      </c>
      <c r="D37" s="4">
        <f t="shared" si="8"/>
        <v>0.1796226549185824</v>
      </c>
      <c r="E37" s="4">
        <f t="shared" si="8"/>
        <v>0.32139357346821162</v>
      </c>
      <c r="F37" s="4">
        <f t="shared" si="8"/>
        <v>0.28938443084704191</v>
      </c>
      <c r="G37" s="4">
        <f t="shared" si="8"/>
        <v>0.41439061688218731</v>
      </c>
      <c r="H37" s="4">
        <f t="shared" si="8"/>
        <v>0.12709004786633246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9"/>
  <sheetViews>
    <sheetView tabSelected="1" workbookViewId="0">
      <selection activeCell="K2" sqref="K2"/>
    </sheetView>
  </sheetViews>
  <sheetFormatPr defaultRowHeight="15" x14ac:dyDescent="0.25"/>
  <sheetData>
    <row r="1" spans="2:9" x14ac:dyDescent="0.25"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4</v>
      </c>
    </row>
    <row r="3" spans="2:9" x14ac:dyDescent="0.25">
      <c r="B3" t="s">
        <v>12</v>
      </c>
      <c r="C3">
        <v>0.33</v>
      </c>
      <c r="D3">
        <v>0.31</v>
      </c>
      <c r="E3">
        <v>0.28999999999999998</v>
      </c>
      <c r="F3">
        <v>0.35</v>
      </c>
      <c r="G3">
        <v>0.42</v>
      </c>
      <c r="H3">
        <v>0.44</v>
      </c>
      <c r="I3">
        <v>0.38</v>
      </c>
    </row>
    <row r="4" spans="2:9" x14ac:dyDescent="0.25">
      <c r="C4">
        <v>0.32</v>
      </c>
      <c r="D4">
        <v>0.3</v>
      </c>
      <c r="E4">
        <v>0.28000000000000003</v>
      </c>
      <c r="F4">
        <v>0.38</v>
      </c>
      <c r="G4">
        <v>0.41</v>
      </c>
      <c r="H4">
        <v>0.42</v>
      </c>
      <c r="I4">
        <v>0.37</v>
      </c>
    </row>
    <row r="5" spans="2:9" x14ac:dyDescent="0.25">
      <c r="C5">
        <v>0.3</v>
      </c>
      <c r="D5">
        <v>0.28000000000000003</v>
      </c>
      <c r="E5">
        <v>0.28999999999999998</v>
      </c>
      <c r="F5">
        <v>0.36</v>
      </c>
      <c r="G5">
        <v>0.45</v>
      </c>
      <c r="H5">
        <v>0.43</v>
      </c>
      <c r="I5">
        <v>0.35</v>
      </c>
    </row>
    <row r="6" spans="2:9" x14ac:dyDescent="0.25">
      <c r="C6">
        <v>0.28999999999999998</v>
      </c>
      <c r="D6">
        <v>0.33</v>
      </c>
      <c r="E6">
        <v>0.31</v>
      </c>
      <c r="F6">
        <v>0.35</v>
      </c>
      <c r="G6">
        <v>0.39</v>
      </c>
      <c r="H6">
        <v>0.4</v>
      </c>
      <c r="I6">
        <v>0.37</v>
      </c>
    </row>
    <row r="7" spans="2:9" x14ac:dyDescent="0.25">
      <c r="C7">
        <v>0.34</v>
      </c>
      <c r="D7">
        <v>0.3</v>
      </c>
      <c r="E7">
        <v>0.28000000000000003</v>
      </c>
      <c r="F7">
        <v>0.37</v>
      </c>
      <c r="G7">
        <v>0.41</v>
      </c>
      <c r="H7">
        <v>0.41</v>
      </c>
      <c r="I7">
        <v>0.36</v>
      </c>
    </row>
    <row r="8" spans="2:9" x14ac:dyDescent="0.25">
      <c r="C8">
        <v>0.35</v>
      </c>
      <c r="D8">
        <v>0.31</v>
      </c>
      <c r="E8">
        <v>0.32</v>
      </c>
      <c r="F8">
        <v>0.38</v>
      </c>
      <c r="G8">
        <v>0.4</v>
      </c>
      <c r="H8">
        <v>0.42</v>
      </c>
      <c r="I8">
        <v>0.36</v>
      </c>
    </row>
    <row r="9" spans="2:9" x14ac:dyDescent="0.25">
      <c r="C9">
        <v>0.37</v>
      </c>
      <c r="D9">
        <v>0.38</v>
      </c>
      <c r="E9">
        <v>0.39</v>
      </c>
      <c r="F9">
        <v>0.45</v>
      </c>
      <c r="G9">
        <v>0.46</v>
      </c>
      <c r="H9">
        <v>0.41</v>
      </c>
      <c r="I9">
        <v>0.37</v>
      </c>
    </row>
    <row r="10" spans="2:9" x14ac:dyDescent="0.25">
      <c r="C10">
        <v>0.34</v>
      </c>
      <c r="D10">
        <v>0.36</v>
      </c>
      <c r="E10">
        <v>0.34</v>
      </c>
      <c r="F10">
        <v>0.42</v>
      </c>
      <c r="G10">
        <v>0.47</v>
      </c>
      <c r="H10">
        <v>0.43</v>
      </c>
      <c r="I10">
        <v>0.39</v>
      </c>
    </row>
    <row r="12" spans="2:9" x14ac:dyDescent="0.25">
      <c r="C12">
        <f>AVERAGE(C3:C11)</f>
        <v>0.33</v>
      </c>
      <c r="D12">
        <f t="shared" ref="D12:I12" si="0">AVERAGE(D3:D11)</f>
        <v>0.32124999999999998</v>
      </c>
      <c r="E12">
        <f t="shared" si="0"/>
        <v>0.3125</v>
      </c>
      <c r="F12">
        <f t="shared" si="0"/>
        <v>0.38250000000000001</v>
      </c>
      <c r="G12">
        <f t="shared" si="0"/>
        <v>0.42625000000000002</v>
      </c>
      <c r="H12">
        <f t="shared" si="0"/>
        <v>0.42000000000000004</v>
      </c>
      <c r="I12">
        <f t="shared" si="0"/>
        <v>0.36875000000000002</v>
      </c>
    </row>
    <row r="13" spans="2:9" x14ac:dyDescent="0.25">
      <c r="C13">
        <f>_xlfn.STDEV.S(C3:C10)</f>
        <v>2.6186146828319091E-2</v>
      </c>
      <c r="D13">
        <f t="shared" ref="D13:I13" si="1">_xlfn.STDEV.S(D3:D10)</f>
        <v>3.3567628964311945E-2</v>
      </c>
      <c r="E13">
        <f t="shared" si="1"/>
        <v>3.7701837772562086E-2</v>
      </c>
      <c r="F13">
        <f t="shared" si="1"/>
        <v>3.5355339059327383E-2</v>
      </c>
      <c r="G13">
        <f t="shared" si="1"/>
        <v>2.9730936268953442E-2</v>
      </c>
      <c r="H13">
        <f t="shared" si="1"/>
        <v>1.3093073414159544E-2</v>
      </c>
      <c r="I13">
        <f t="shared" si="1"/>
        <v>1.2464234547582258E-2</v>
      </c>
    </row>
    <row r="16" spans="2:9" x14ac:dyDescent="0.25">
      <c r="B16" t="s">
        <v>13</v>
      </c>
      <c r="C16">
        <v>0.61</v>
      </c>
      <c r="D16">
        <v>0.65</v>
      </c>
      <c r="E16">
        <v>0.63</v>
      </c>
      <c r="F16">
        <v>0.67</v>
      </c>
      <c r="G16">
        <v>0.7</v>
      </c>
      <c r="H16">
        <v>0.69</v>
      </c>
      <c r="I16">
        <v>0.65</v>
      </c>
    </row>
    <row r="17" spans="2:9" x14ac:dyDescent="0.25">
      <c r="C17">
        <v>0.64</v>
      </c>
      <c r="D17">
        <v>0.69</v>
      </c>
      <c r="E17">
        <v>0.67</v>
      </c>
      <c r="F17">
        <v>0.66</v>
      </c>
      <c r="G17">
        <v>0.68</v>
      </c>
      <c r="H17">
        <v>0.68</v>
      </c>
      <c r="I17">
        <v>0.64</v>
      </c>
    </row>
    <row r="18" spans="2:9" x14ac:dyDescent="0.25">
      <c r="C18">
        <v>0.62</v>
      </c>
      <c r="D18">
        <v>0.65</v>
      </c>
      <c r="E18">
        <v>0.65</v>
      </c>
      <c r="F18">
        <v>0.66</v>
      </c>
      <c r="G18">
        <v>0.66</v>
      </c>
      <c r="H18">
        <v>0.68</v>
      </c>
      <c r="I18">
        <v>0.64</v>
      </c>
    </row>
    <row r="19" spans="2:9" x14ac:dyDescent="0.25">
      <c r="C19">
        <v>0.61</v>
      </c>
      <c r="D19">
        <v>0.68</v>
      </c>
      <c r="E19">
        <v>0.63</v>
      </c>
      <c r="F19">
        <v>0.67</v>
      </c>
      <c r="G19">
        <v>0.69</v>
      </c>
      <c r="H19">
        <v>0.67</v>
      </c>
      <c r="I19">
        <v>0.65</v>
      </c>
    </row>
    <row r="20" spans="2:9" x14ac:dyDescent="0.25">
      <c r="C20">
        <v>0.63</v>
      </c>
      <c r="D20">
        <v>0.68</v>
      </c>
      <c r="E20">
        <v>0.65</v>
      </c>
      <c r="F20">
        <v>0.64</v>
      </c>
      <c r="G20">
        <v>0.68</v>
      </c>
      <c r="H20">
        <v>0.68</v>
      </c>
      <c r="I20">
        <v>0.63</v>
      </c>
    </row>
    <row r="21" spans="2:9" x14ac:dyDescent="0.25">
      <c r="C21">
        <v>0.64</v>
      </c>
      <c r="D21">
        <v>0.67</v>
      </c>
      <c r="E21">
        <v>0.64</v>
      </c>
      <c r="F21">
        <v>0.65</v>
      </c>
      <c r="G21">
        <v>0.68</v>
      </c>
      <c r="H21">
        <v>0.69</v>
      </c>
      <c r="I21">
        <v>0.62</v>
      </c>
    </row>
    <row r="22" spans="2:9" x14ac:dyDescent="0.25">
      <c r="C22">
        <v>0.67</v>
      </c>
      <c r="D22">
        <v>0.71</v>
      </c>
      <c r="E22">
        <v>0.68</v>
      </c>
      <c r="F22">
        <v>0.67</v>
      </c>
      <c r="G22">
        <v>0.65</v>
      </c>
      <c r="H22">
        <v>0.67</v>
      </c>
      <c r="I22">
        <v>0.67</v>
      </c>
    </row>
    <row r="24" spans="2:9" x14ac:dyDescent="0.25">
      <c r="C24">
        <f>AVERAGE(C16:C23)</f>
        <v>0.63142857142857145</v>
      </c>
      <c r="D24">
        <f t="shared" ref="D24:I24" si="2">AVERAGE(D16:D23)</f>
        <v>0.67571428571428582</v>
      </c>
      <c r="E24">
        <f t="shared" si="2"/>
        <v>0.65</v>
      </c>
      <c r="F24">
        <f t="shared" si="2"/>
        <v>0.66</v>
      </c>
      <c r="G24">
        <f t="shared" si="2"/>
        <v>0.67714285714285716</v>
      </c>
      <c r="H24">
        <f t="shared" si="2"/>
        <v>0.67999999999999994</v>
      </c>
      <c r="I24">
        <f t="shared" si="2"/>
        <v>0.6428571428571429</v>
      </c>
    </row>
    <row r="25" spans="2:9" x14ac:dyDescent="0.25">
      <c r="C25">
        <f>_xlfn.STDEV.S(C16:C22)</f>
        <v>2.1157009420498172E-2</v>
      </c>
      <c r="D25">
        <f t="shared" ref="D25:I25" si="3">_xlfn.STDEV.S(D16:D22)</f>
        <v>2.1491969707422374E-2</v>
      </c>
      <c r="E25">
        <f t="shared" si="3"/>
        <v>1.9148542155126781E-2</v>
      </c>
      <c r="F25">
        <f t="shared" si="3"/>
        <v>1.1547005383792526E-2</v>
      </c>
      <c r="G25">
        <f t="shared" si="3"/>
        <v>1.704336206492691E-2</v>
      </c>
      <c r="H25">
        <f t="shared" si="3"/>
        <v>8.1649658092772231E-3</v>
      </c>
      <c r="I25">
        <f t="shared" si="3"/>
        <v>1.6035674514745479E-2</v>
      </c>
    </row>
    <row r="28" spans="2:9" x14ac:dyDescent="0.25">
      <c r="B28" t="s">
        <v>14</v>
      </c>
      <c r="C28">
        <v>9</v>
      </c>
      <c r="D28">
        <v>5.4</v>
      </c>
      <c r="E28">
        <v>5.9</v>
      </c>
      <c r="F28">
        <v>13.8</v>
      </c>
      <c r="G28">
        <v>16.2</v>
      </c>
      <c r="H28">
        <v>14.8</v>
      </c>
      <c r="I28">
        <v>11.1</v>
      </c>
    </row>
    <row r="29" spans="2:9" x14ac:dyDescent="0.25">
      <c r="C29">
        <v>8.6</v>
      </c>
      <c r="D29">
        <v>5.6</v>
      </c>
      <c r="E29">
        <v>7.2</v>
      </c>
      <c r="F29">
        <v>12.2</v>
      </c>
      <c r="G29">
        <v>14.1</v>
      </c>
      <c r="H29">
        <v>14.2</v>
      </c>
      <c r="I29">
        <v>10.5</v>
      </c>
    </row>
    <row r="30" spans="2:9" x14ac:dyDescent="0.25">
      <c r="C30">
        <v>9.1</v>
      </c>
      <c r="D30">
        <v>4.8</v>
      </c>
      <c r="E30">
        <v>6.8</v>
      </c>
      <c r="F30">
        <v>11.6</v>
      </c>
      <c r="G30">
        <v>13.2</v>
      </c>
      <c r="H30">
        <v>13.5</v>
      </c>
      <c r="I30">
        <v>11.8</v>
      </c>
    </row>
    <row r="31" spans="2:9" x14ac:dyDescent="0.25">
      <c r="C31">
        <v>8.3000000000000007</v>
      </c>
      <c r="D31">
        <v>5.2</v>
      </c>
      <c r="E31">
        <v>6.5</v>
      </c>
      <c r="F31">
        <v>15</v>
      </c>
      <c r="G31">
        <v>15.5</v>
      </c>
      <c r="H31">
        <v>12.6</v>
      </c>
      <c r="I31">
        <v>10.199999999999999</v>
      </c>
    </row>
    <row r="32" spans="2:9" x14ac:dyDescent="0.25">
      <c r="C32">
        <v>8.5</v>
      </c>
      <c r="D32">
        <v>5.4</v>
      </c>
      <c r="E32">
        <v>6.2</v>
      </c>
      <c r="F32">
        <v>14.4</v>
      </c>
      <c r="G32">
        <v>14.5</v>
      </c>
      <c r="H32">
        <v>13.2</v>
      </c>
      <c r="I32">
        <v>12</v>
      </c>
    </row>
    <row r="33" spans="2:9" x14ac:dyDescent="0.25">
      <c r="C33">
        <v>8.1999999999999993</v>
      </c>
      <c r="D33">
        <v>5</v>
      </c>
      <c r="E33">
        <v>7.4</v>
      </c>
      <c r="F33">
        <v>11.2</v>
      </c>
      <c r="G33">
        <v>13.9</v>
      </c>
      <c r="H33">
        <v>15</v>
      </c>
      <c r="I33">
        <v>11.2</v>
      </c>
    </row>
    <row r="34" spans="2:9" x14ac:dyDescent="0.25">
      <c r="C34" s="6">
        <v>10.571546231263383</v>
      </c>
      <c r="D34" s="6">
        <v>9.9873340171306229</v>
      </c>
      <c r="E34" s="6">
        <v>7.9361092226980716</v>
      </c>
      <c r="F34" s="6">
        <v>9.3829487916794125</v>
      </c>
      <c r="G34" s="6">
        <v>12.530363190578159</v>
      </c>
      <c r="H34" s="6">
        <v>11.541003113490364</v>
      </c>
      <c r="I34" s="6">
        <v>15.900935366167024</v>
      </c>
    </row>
    <row r="36" spans="2:9" x14ac:dyDescent="0.25">
      <c r="C36">
        <f>AVERAGE(C28:C35)</f>
        <v>8.8959351758947687</v>
      </c>
      <c r="D36">
        <f t="shared" ref="D36:I36" si="4">AVERAGE(D28:D35)</f>
        <v>5.9124762881615167</v>
      </c>
      <c r="E36">
        <f t="shared" si="4"/>
        <v>6.8480156032425814</v>
      </c>
      <c r="F36">
        <f t="shared" si="4"/>
        <v>12.511849827382774</v>
      </c>
      <c r="G36">
        <f t="shared" si="4"/>
        <v>14.275766170082594</v>
      </c>
      <c r="H36">
        <f t="shared" si="4"/>
        <v>13.548714730498622</v>
      </c>
      <c r="I36">
        <f t="shared" si="4"/>
        <v>11.814419338023862</v>
      </c>
    </row>
    <row r="37" spans="2:9" x14ac:dyDescent="0.25">
      <c r="C37">
        <f>_xlfn.STDEV.S(C28:C34)</f>
        <v>0.81075593776073929</v>
      </c>
      <c r="D37">
        <f t="shared" ref="D37:I37" si="5">_xlfn.STDEV.S(D28:D34)</f>
        <v>1.8168291867623483</v>
      </c>
      <c r="E37">
        <f t="shared" si="5"/>
        <v>0.71351310182041894</v>
      </c>
      <c r="F37">
        <f t="shared" si="5"/>
        <v>1.9939502378624261</v>
      </c>
      <c r="G37">
        <f t="shared" si="5"/>
        <v>1.2667217194838976</v>
      </c>
      <c r="H37">
        <f t="shared" si="5"/>
        <v>1.2349802243073622</v>
      </c>
      <c r="I37">
        <f t="shared" si="5"/>
        <v>1.9129477888116344</v>
      </c>
    </row>
    <row r="40" spans="2:9" x14ac:dyDescent="0.25">
      <c r="B40" t="s">
        <v>15</v>
      </c>
      <c r="C40">
        <f>C3*C16*C28</f>
        <v>1.8117000000000001</v>
      </c>
      <c r="D40">
        <f>D3*D16*D28</f>
        <v>1.0881000000000001</v>
      </c>
      <c r="E40">
        <f t="shared" ref="E40:I46" si="6">E3*E16*E28</f>
        <v>1.0779300000000001</v>
      </c>
      <c r="F40">
        <f t="shared" si="6"/>
        <v>3.2361</v>
      </c>
      <c r="G40">
        <f t="shared" si="6"/>
        <v>4.7627999999999995</v>
      </c>
      <c r="H40">
        <f t="shared" si="6"/>
        <v>4.4932799999999995</v>
      </c>
      <c r="I40">
        <f t="shared" si="6"/>
        <v>2.7417000000000002</v>
      </c>
    </row>
    <row r="41" spans="2:9" x14ac:dyDescent="0.25">
      <c r="C41">
        <f t="shared" ref="C41:D46" si="7">C4*C17*C29</f>
        <v>1.76128</v>
      </c>
      <c r="D41">
        <f t="shared" si="7"/>
        <v>1.1591999999999998</v>
      </c>
      <c r="E41">
        <f t="shared" si="6"/>
        <v>1.3507200000000001</v>
      </c>
      <c r="F41">
        <f t="shared" si="6"/>
        <v>3.0597600000000003</v>
      </c>
      <c r="G41">
        <f t="shared" si="6"/>
        <v>3.9310799999999997</v>
      </c>
      <c r="H41">
        <f t="shared" si="6"/>
        <v>4.0555200000000005</v>
      </c>
      <c r="I41">
        <f t="shared" si="6"/>
        <v>2.4864000000000002</v>
      </c>
    </row>
    <row r="42" spans="2:9" x14ac:dyDescent="0.25">
      <c r="C42">
        <f t="shared" si="7"/>
        <v>1.6925999999999999</v>
      </c>
      <c r="D42">
        <f t="shared" si="7"/>
        <v>0.87360000000000004</v>
      </c>
      <c r="E42">
        <f t="shared" si="6"/>
        <v>1.2818000000000001</v>
      </c>
      <c r="F42">
        <f t="shared" si="6"/>
        <v>2.7561599999999999</v>
      </c>
      <c r="G42">
        <f t="shared" si="6"/>
        <v>3.9204000000000003</v>
      </c>
      <c r="H42">
        <f t="shared" si="6"/>
        <v>3.9474</v>
      </c>
      <c r="I42">
        <f t="shared" si="6"/>
        <v>2.6431999999999998</v>
      </c>
    </row>
    <row r="43" spans="2:9" x14ac:dyDescent="0.25">
      <c r="C43">
        <f t="shared" si="7"/>
        <v>1.46827</v>
      </c>
      <c r="D43">
        <f t="shared" si="7"/>
        <v>1.1668800000000001</v>
      </c>
      <c r="E43">
        <f t="shared" si="6"/>
        <v>1.26945</v>
      </c>
      <c r="F43">
        <f t="shared" si="6"/>
        <v>3.5174999999999996</v>
      </c>
      <c r="G43">
        <f t="shared" si="6"/>
        <v>4.1710500000000001</v>
      </c>
      <c r="H43">
        <f t="shared" si="6"/>
        <v>3.3768000000000002</v>
      </c>
      <c r="I43">
        <f t="shared" si="6"/>
        <v>2.4530999999999996</v>
      </c>
    </row>
    <row r="44" spans="2:9" x14ac:dyDescent="0.25">
      <c r="C44">
        <f t="shared" si="7"/>
        <v>1.8207000000000002</v>
      </c>
      <c r="D44">
        <f t="shared" si="7"/>
        <v>1.1016000000000001</v>
      </c>
      <c r="E44">
        <f t="shared" si="6"/>
        <v>1.1284000000000001</v>
      </c>
      <c r="F44">
        <f t="shared" si="6"/>
        <v>3.4099200000000001</v>
      </c>
      <c r="G44">
        <f t="shared" si="6"/>
        <v>4.0426000000000002</v>
      </c>
      <c r="H44">
        <f t="shared" si="6"/>
        <v>3.6801599999999999</v>
      </c>
      <c r="I44">
        <f t="shared" si="6"/>
        <v>2.7216</v>
      </c>
    </row>
    <row r="45" spans="2:9" x14ac:dyDescent="0.25">
      <c r="C45">
        <f t="shared" si="7"/>
        <v>1.8367999999999995</v>
      </c>
      <c r="D45">
        <f t="shared" si="7"/>
        <v>1.0385000000000002</v>
      </c>
      <c r="E45">
        <f t="shared" si="6"/>
        <v>1.5155200000000002</v>
      </c>
      <c r="F45">
        <f t="shared" si="6"/>
        <v>2.7664</v>
      </c>
      <c r="G45">
        <f t="shared" si="6"/>
        <v>3.7808000000000002</v>
      </c>
      <c r="H45">
        <f t="shared" si="6"/>
        <v>4.3469999999999995</v>
      </c>
      <c r="I45">
        <f t="shared" si="6"/>
        <v>2.4998399999999998</v>
      </c>
    </row>
    <row r="46" spans="2:9" x14ac:dyDescent="0.25">
      <c r="C46">
        <f t="shared" si="7"/>
        <v>2.6206863107301928</v>
      </c>
      <c r="D46">
        <f t="shared" si="7"/>
        <v>2.694582717821842</v>
      </c>
      <c r="E46">
        <f t="shared" si="6"/>
        <v>2.1046561658595291</v>
      </c>
      <c r="F46">
        <f t="shared" si="6"/>
        <v>2.8289590606913433</v>
      </c>
      <c r="G46">
        <f t="shared" si="6"/>
        <v>3.74657859398287</v>
      </c>
      <c r="H46">
        <f t="shared" si="6"/>
        <v>3.1703135552758028</v>
      </c>
      <c r="I46">
        <f t="shared" si="6"/>
        <v>3.9418418772728057</v>
      </c>
    </row>
    <row r="48" spans="2:9" x14ac:dyDescent="0.25">
      <c r="C48">
        <f>AVERAGE(C40:C47)</f>
        <v>1.8588623301043135</v>
      </c>
      <c r="D48">
        <f t="shared" ref="D48:I48" si="8">AVERAGE(D40:D47)</f>
        <v>1.3032089596888348</v>
      </c>
      <c r="E48">
        <f t="shared" si="8"/>
        <v>1.3897823094085042</v>
      </c>
      <c r="F48">
        <f t="shared" si="8"/>
        <v>3.0821141515273349</v>
      </c>
      <c r="G48">
        <f t="shared" si="8"/>
        <v>4.0507583705689818</v>
      </c>
      <c r="H48">
        <f t="shared" si="8"/>
        <v>3.8672105078965435</v>
      </c>
      <c r="I48">
        <f t="shared" si="8"/>
        <v>2.7839545538961152</v>
      </c>
    </row>
    <row r="49" spans="3:9" x14ac:dyDescent="0.25">
      <c r="C49">
        <f>_xlfn.STDEV.S(C40:C46)</f>
        <v>0.35922857500083094</v>
      </c>
      <c r="D49">
        <f t="shared" ref="D49:I49" si="9">_xlfn.STDEV.S(D40:D46)</f>
        <v>0.62139598610592905</v>
      </c>
      <c r="E49">
        <f t="shared" si="9"/>
        <v>0.34643255232841669</v>
      </c>
      <c r="F49">
        <f t="shared" si="9"/>
        <v>0.31391025664251254</v>
      </c>
      <c r="G49">
        <f t="shared" si="9"/>
        <v>0.34599108674645845</v>
      </c>
      <c r="H49">
        <f t="shared" si="9"/>
        <v>0.48737519880604918</v>
      </c>
      <c r="I49">
        <f t="shared" si="9"/>
        <v>0.5235954169504623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new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 Neo</dc:creator>
  <cp:lastModifiedBy>Darren Neo</cp:lastModifiedBy>
  <dcterms:created xsi:type="dcterms:W3CDTF">2014-12-11T17:48:54Z</dcterms:created>
  <dcterms:modified xsi:type="dcterms:W3CDTF">2015-10-21T13:46:25Z</dcterms:modified>
</cp:coreProperties>
</file>