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C:\Users\amber\OneDrive\Documents\Krakatau 170320_2\Thesis\Supplementary Data\"/>
    </mc:Choice>
  </mc:AlternateContent>
  <xr:revisionPtr revIDLastSave="0" documentId="13_ncr:1_{037D0D1B-3B4E-4A37-9770-5DD7C6B9555C}" xr6:coauthVersionLast="47" xr6:coauthVersionMax="47" xr10:uidLastSave="{00000000-0000-0000-0000-000000000000}"/>
  <bookViews>
    <workbookView xWindow="-120" yWindow="-120" windowWidth="20730" windowHeight="11160" xr2:uid="{AF29DCBB-74EE-4CCA-8B2D-E857ECBA5AB2}"/>
  </bookViews>
  <sheets>
    <sheet name="Contents" sheetId="1" r:id="rId1"/>
    <sheet name="SD1a_SSMG" sheetId="3" r:id="rId2"/>
    <sheet name="SD1b_SSMG" sheetId="5" r:id="rId3"/>
    <sheet name="SD1c_SSMG" sheetId="7" r:id="rId4"/>
    <sheet name="SD1d_SSMG" sheetId="2" r:id="rId5"/>
    <sheet name="SD2_MGDistal" sheetId="4" r:id="rId6"/>
    <sheet name="SD3_MGpre-1883" sheetId="6" r:id="rId7"/>
    <sheet name="SD4_MGAKU10" sheetId="8"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8" i="8" l="1"/>
  <c r="M57" i="8"/>
  <c r="M56" i="8"/>
  <c r="M55" i="8"/>
  <c r="M54" i="8"/>
  <c r="M53" i="8"/>
  <c r="M52" i="8"/>
  <c r="M51" i="8"/>
  <c r="M48" i="8"/>
  <c r="M47" i="8"/>
  <c r="M46" i="8"/>
  <c r="M45" i="8"/>
  <c r="M44" i="8"/>
  <c r="M43" i="8"/>
  <c r="M42" i="8"/>
  <c r="M41" i="8"/>
  <c r="M40" i="8"/>
  <c r="M39" i="8"/>
  <c r="M38" i="8"/>
  <c r="M37" i="8"/>
  <c r="M36" i="8"/>
  <c r="M35" i="8"/>
  <c r="M34" i="8"/>
  <c r="M33" i="8"/>
  <c r="M32" i="8"/>
  <c r="M31" i="8"/>
  <c r="M30" i="8"/>
  <c r="M29" i="8"/>
  <c r="M28" i="8"/>
  <c r="M27" i="8"/>
  <c r="M26" i="8"/>
  <c r="M25" i="8"/>
  <c r="M24" i="8"/>
  <c r="M23" i="8"/>
  <c r="M22" i="8"/>
  <c r="M21" i="8"/>
  <c r="M20" i="8"/>
  <c r="M19" i="8"/>
  <c r="M18" i="8"/>
  <c r="M17" i="8"/>
  <c r="M16" i="8"/>
  <c r="M15" i="8"/>
  <c r="M14" i="8"/>
  <c r="M13" i="8"/>
  <c r="M12" i="8"/>
  <c r="M11" i="8"/>
  <c r="M10" i="8"/>
  <c r="M9" i="8"/>
  <c r="M8" i="8"/>
  <c r="M7" i="8"/>
  <c r="M6" i="8"/>
  <c r="M5" i="8"/>
  <c r="M4" i="8"/>
  <c r="M3" i="8"/>
  <c r="M2" i="8"/>
  <c r="S26" i="7" l="1"/>
  <c r="R26" i="7"/>
  <c r="Q26" i="7"/>
  <c r="P26" i="7"/>
  <c r="O26" i="7"/>
  <c r="N26" i="7"/>
  <c r="M26" i="7"/>
  <c r="L26" i="7"/>
  <c r="K26" i="7"/>
  <c r="J26" i="7"/>
  <c r="I26" i="7"/>
  <c r="H26" i="7"/>
  <c r="S25" i="7"/>
  <c r="R25" i="7"/>
  <c r="Q25" i="7"/>
  <c r="P25" i="7"/>
  <c r="O25" i="7"/>
  <c r="N25" i="7"/>
  <c r="M25" i="7"/>
  <c r="L25" i="7"/>
  <c r="K25" i="7"/>
  <c r="J25" i="7"/>
  <c r="I25" i="7"/>
  <c r="H25" i="7"/>
  <c r="S17" i="7"/>
  <c r="R17" i="7"/>
  <c r="Q17" i="7"/>
  <c r="P17" i="7"/>
  <c r="O17" i="7"/>
  <c r="N17" i="7"/>
  <c r="M17" i="7"/>
  <c r="L17" i="7"/>
  <c r="K17" i="7"/>
  <c r="J17" i="7"/>
  <c r="I17" i="7"/>
  <c r="H17" i="7"/>
  <c r="S16" i="7"/>
  <c r="R16" i="7"/>
  <c r="Q16" i="7"/>
  <c r="P16" i="7"/>
  <c r="O16" i="7"/>
  <c r="N16" i="7"/>
  <c r="M16" i="7"/>
  <c r="L16" i="7"/>
  <c r="K16" i="7"/>
  <c r="J16" i="7"/>
  <c r="I16" i="7"/>
  <c r="H16" i="7"/>
  <c r="S8" i="7"/>
  <c r="R8" i="7"/>
  <c r="Q8" i="7"/>
  <c r="P8" i="7"/>
  <c r="O8" i="7"/>
  <c r="N8" i="7"/>
  <c r="M8" i="7"/>
  <c r="L8" i="7"/>
  <c r="K8" i="7"/>
  <c r="J8" i="7"/>
  <c r="I8" i="7"/>
  <c r="H8" i="7"/>
  <c r="S7" i="7"/>
  <c r="R7" i="7"/>
  <c r="Q7" i="7"/>
  <c r="P7" i="7"/>
  <c r="O7" i="7"/>
  <c r="N7" i="7"/>
  <c r="M7" i="7"/>
  <c r="L7" i="7"/>
  <c r="K7" i="7"/>
  <c r="J7" i="7"/>
  <c r="I7" i="7"/>
  <c r="H7" i="7"/>
  <c r="S22" i="5" l="1"/>
  <c r="R22" i="5"/>
  <c r="Q22" i="5"/>
  <c r="P22" i="5"/>
  <c r="O22" i="5"/>
  <c r="N22" i="5"/>
  <c r="M22" i="5"/>
  <c r="L22" i="5"/>
  <c r="K22" i="5"/>
  <c r="J22" i="5"/>
  <c r="I22" i="5"/>
  <c r="H22" i="5"/>
  <c r="S21" i="5"/>
  <c r="R21" i="5"/>
  <c r="Q21" i="5"/>
  <c r="P21" i="5"/>
  <c r="O21" i="5"/>
  <c r="N21" i="5"/>
  <c r="M21" i="5"/>
  <c r="L21" i="5"/>
  <c r="K21" i="5"/>
  <c r="J21" i="5"/>
  <c r="I21" i="5"/>
  <c r="H21" i="5"/>
  <c r="S14" i="5"/>
  <c r="R14" i="5"/>
  <c r="Q14" i="5"/>
  <c r="P14" i="5"/>
  <c r="O14" i="5"/>
  <c r="N14" i="5"/>
  <c r="M14" i="5"/>
  <c r="L14" i="5"/>
  <c r="K14" i="5"/>
  <c r="J14" i="5"/>
  <c r="I14" i="5"/>
  <c r="H14" i="5"/>
  <c r="S13" i="5"/>
  <c r="R13" i="5"/>
  <c r="Q13" i="5"/>
  <c r="P13" i="5"/>
  <c r="O13" i="5"/>
  <c r="N13" i="5"/>
  <c r="M13" i="5"/>
  <c r="L13" i="5"/>
  <c r="K13" i="5"/>
  <c r="J13" i="5"/>
  <c r="I13" i="5"/>
  <c r="H13" i="5"/>
  <c r="S6" i="5"/>
  <c r="R6" i="5"/>
  <c r="Q6" i="5"/>
  <c r="P6" i="5"/>
  <c r="O6" i="5"/>
  <c r="N6" i="5"/>
  <c r="M6" i="5"/>
  <c r="L6" i="5"/>
  <c r="K6" i="5"/>
  <c r="J6" i="5"/>
  <c r="I6" i="5"/>
  <c r="H6" i="5"/>
  <c r="S5" i="5"/>
  <c r="R5" i="5"/>
  <c r="Q5" i="5"/>
  <c r="P5" i="5"/>
  <c r="O5" i="5"/>
  <c r="N5" i="5"/>
  <c r="M5" i="5"/>
  <c r="L5" i="5"/>
  <c r="K5" i="5"/>
  <c r="J5" i="5"/>
  <c r="I5" i="5"/>
  <c r="H5" i="5"/>
  <c r="L69" i="4" l="1"/>
  <c r="L68" i="4"/>
  <c r="L67" i="4"/>
  <c r="L66" i="4"/>
  <c r="L65" i="4"/>
  <c r="L64" i="4"/>
  <c r="L63" i="4"/>
  <c r="L62" i="4"/>
  <c r="L61" i="4"/>
  <c r="L60" i="4"/>
  <c r="L59" i="4"/>
  <c r="L58" i="4"/>
  <c r="L57" i="4"/>
  <c r="L56" i="4"/>
  <c r="L55" i="4"/>
  <c r="L54" i="4"/>
  <c r="L53" i="4"/>
  <c r="L52" i="4"/>
  <c r="L51" i="4"/>
  <c r="L50" i="4"/>
  <c r="L49" i="4"/>
  <c r="L48" i="4"/>
  <c r="L47" i="4"/>
  <c r="L46" i="4"/>
  <c r="L45" i="4"/>
  <c r="L44" i="4"/>
  <c r="L43" i="4"/>
  <c r="L42" i="4"/>
  <c r="L41" i="4"/>
  <c r="L40" i="4"/>
  <c r="L39" i="4"/>
  <c r="L38" i="4"/>
  <c r="L37" i="4"/>
  <c r="L36" i="4"/>
  <c r="L35" i="4"/>
  <c r="L34" i="4"/>
  <c r="L33" i="4"/>
  <c r="L32" i="4"/>
  <c r="L31" i="4"/>
  <c r="L30" i="4"/>
  <c r="L29" i="4"/>
  <c r="L28" i="4"/>
  <c r="L27" i="4"/>
  <c r="L26" i="4"/>
  <c r="L25" i="4"/>
  <c r="L24" i="4"/>
  <c r="L23" i="4"/>
  <c r="L22" i="4"/>
  <c r="L21" i="4"/>
  <c r="L20" i="4"/>
  <c r="L19" i="4"/>
  <c r="L18" i="4"/>
  <c r="L17" i="4"/>
  <c r="L16" i="4"/>
  <c r="L15" i="4"/>
  <c r="L14" i="4"/>
  <c r="L13" i="4"/>
  <c r="L12" i="4"/>
  <c r="L11" i="4"/>
  <c r="L10" i="4"/>
  <c r="L9" i="4"/>
  <c r="L8" i="4"/>
  <c r="L7" i="4"/>
  <c r="L6" i="4"/>
  <c r="L5" i="4"/>
  <c r="L4" i="4"/>
  <c r="L3" i="4"/>
  <c r="L2" i="4"/>
  <c r="R23" i="3"/>
  <c r="Q23" i="3"/>
  <c r="P23" i="3"/>
  <c r="N23" i="3"/>
  <c r="M23" i="3"/>
  <c r="L23" i="3"/>
  <c r="J23" i="3"/>
  <c r="I23" i="3"/>
  <c r="R22" i="3"/>
  <c r="Q22" i="3"/>
  <c r="P22" i="3"/>
  <c r="N22" i="3"/>
  <c r="M22" i="3"/>
  <c r="L22" i="3"/>
  <c r="J22" i="3"/>
  <c r="I22" i="3"/>
  <c r="S21" i="3"/>
  <c r="S20" i="3"/>
  <c r="S19" i="3"/>
  <c r="S23" i="3" s="1"/>
  <c r="S18" i="3"/>
  <c r="S22" i="3" s="1"/>
  <c r="R15" i="3"/>
  <c r="Q15" i="3"/>
  <c r="P15" i="3"/>
  <c r="N15" i="3"/>
  <c r="M15" i="3"/>
  <c r="L15" i="3"/>
  <c r="J15" i="3"/>
  <c r="I15" i="3"/>
  <c r="R14" i="3"/>
  <c r="Q14" i="3"/>
  <c r="P14" i="3"/>
  <c r="N14" i="3"/>
  <c r="M14" i="3"/>
  <c r="L14" i="3"/>
  <c r="J14" i="3"/>
  <c r="I14" i="3"/>
  <c r="S13" i="3"/>
  <c r="S12" i="3"/>
  <c r="S11" i="3"/>
  <c r="S10" i="3"/>
  <c r="S15" i="3" s="1"/>
  <c r="R7" i="3"/>
  <c r="Q7" i="3"/>
  <c r="P7" i="3"/>
  <c r="N7" i="3"/>
  <c r="M7" i="3"/>
  <c r="L7" i="3"/>
  <c r="J7" i="3"/>
  <c r="I7" i="3"/>
  <c r="R6" i="3"/>
  <c r="Q6" i="3"/>
  <c r="P6" i="3"/>
  <c r="N6" i="3"/>
  <c r="M6" i="3"/>
  <c r="L6" i="3"/>
  <c r="J6" i="3"/>
  <c r="I6" i="3"/>
  <c r="S5" i="3"/>
  <c r="S4" i="3"/>
  <c r="S3" i="3"/>
  <c r="S7" i="3" s="1"/>
  <c r="S2" i="3"/>
  <c r="S6" i="3" s="1"/>
  <c r="S14" i="3" l="1"/>
  <c r="R23" i="2" l="1"/>
  <c r="Q23" i="2"/>
  <c r="N23" i="2"/>
  <c r="M23" i="2"/>
  <c r="L23" i="2"/>
  <c r="J23" i="2"/>
  <c r="I23" i="2"/>
  <c r="H23" i="2"/>
  <c r="R22" i="2"/>
  <c r="Q22" i="2"/>
  <c r="N22" i="2"/>
  <c r="M22" i="2"/>
  <c r="L22" i="2"/>
  <c r="J22" i="2"/>
  <c r="I22" i="2"/>
  <c r="H22" i="2"/>
  <c r="S21" i="2"/>
  <c r="S20" i="2"/>
  <c r="S19" i="2"/>
  <c r="S23" i="2" s="1"/>
  <c r="S18" i="2"/>
  <c r="S22" i="2" s="1"/>
  <c r="R15" i="2"/>
  <c r="Q15" i="2"/>
  <c r="N15" i="2"/>
  <c r="M15" i="2"/>
  <c r="L15" i="2"/>
  <c r="J15" i="2"/>
  <c r="I15" i="2"/>
  <c r="H15" i="2"/>
  <c r="R14" i="2"/>
  <c r="Q14" i="2"/>
  <c r="N14" i="2"/>
  <c r="M14" i="2"/>
  <c r="L14" i="2"/>
  <c r="J14" i="2"/>
  <c r="I14" i="2"/>
  <c r="H14" i="2"/>
  <c r="S13" i="2"/>
  <c r="S12" i="2"/>
  <c r="S11" i="2"/>
  <c r="S10" i="2"/>
  <c r="S15" i="2" s="1"/>
  <c r="R7" i="2"/>
  <c r="Q7" i="2"/>
  <c r="N7" i="2"/>
  <c r="M7" i="2"/>
  <c r="L7" i="2"/>
  <c r="J7" i="2"/>
  <c r="I7" i="2"/>
  <c r="H7" i="2"/>
  <c r="R6" i="2"/>
  <c r="Q6" i="2"/>
  <c r="N6" i="2"/>
  <c r="M6" i="2"/>
  <c r="L6" i="2"/>
  <c r="J6" i="2"/>
  <c r="I6" i="2"/>
  <c r="H6" i="2"/>
  <c r="S5" i="2"/>
  <c r="S4" i="2"/>
  <c r="S3" i="2"/>
  <c r="S7" i="2" s="1"/>
  <c r="S2" i="2"/>
  <c r="S6" i="2" s="1"/>
  <c r="S14" i="2" l="1"/>
</calcChain>
</file>

<file path=xl/sharedStrings.xml><?xml version="1.0" encoding="utf-8"?>
<sst xmlns="http://schemas.openxmlformats.org/spreadsheetml/2006/main" count="496" uniqueCount="297">
  <si>
    <r>
      <t xml:space="preserve">Supplementary Data 2: </t>
    </r>
    <r>
      <rPr>
        <sz val="11"/>
        <color theme="1"/>
        <rFont val="Calibri"/>
        <family val="2"/>
        <scheme val="minor"/>
      </rPr>
      <t>Major element chemical analyses of matrix glass from Sebesi (U3), Kecil, Sebuku (U9) and Anjer, Java (U16) obtained via EPMA.</t>
    </r>
  </si>
  <si>
    <r>
      <t xml:space="preserve">Supplementary Data 3: </t>
    </r>
    <r>
      <rPr>
        <sz val="11"/>
        <color theme="1"/>
        <rFont val="Calibri"/>
        <family val="2"/>
        <scheme val="minor"/>
      </rPr>
      <t>Major element chemical analyses of matrix glass from pre-1883 samples at locality MS-Swim1, obtained via EPMA.</t>
    </r>
  </si>
  <si>
    <r>
      <t xml:space="preserve">Supplementary Data 4: </t>
    </r>
    <r>
      <rPr>
        <sz val="11"/>
        <color theme="1"/>
        <rFont val="Calibri"/>
        <family val="2"/>
        <scheme val="minor"/>
      </rPr>
      <t>Major element chemical analyses of matrix glass from 2018-2019 Anak Krakatau ash sequence at locality U10, obtained via EPMA.</t>
    </r>
  </si>
  <si>
    <t>Label</t>
  </si>
  <si>
    <t>Number</t>
  </si>
  <si>
    <t>Date</t>
  </si>
  <si>
    <t>X</t>
  </si>
  <si>
    <t>Y</t>
  </si>
  <si>
    <t>Z</t>
  </si>
  <si>
    <t>Current</t>
  </si>
  <si>
    <t>SiO2</t>
  </si>
  <si>
    <t>Na2O</t>
  </si>
  <si>
    <t>Cl</t>
  </si>
  <si>
    <t>K2O</t>
  </si>
  <si>
    <t>FeO</t>
  </si>
  <si>
    <t>Al2O3</t>
  </si>
  <si>
    <t>MgO</t>
  </si>
  <si>
    <t>P2O5</t>
  </si>
  <si>
    <t>CaO</t>
  </si>
  <si>
    <t>MnO</t>
  </si>
  <si>
    <t>TiO2</t>
  </si>
  <si>
    <t>Total</t>
  </si>
  <si>
    <t>StH_1</t>
  </si>
  <si>
    <t>Feb 20 17:06 2020</t>
  </si>
  <si>
    <t>StH_2</t>
  </si>
  <si>
    <t>Feb 20 17:10 2020</t>
  </si>
  <si>
    <t>StH_3</t>
  </si>
  <si>
    <t>Feb 20 17:14 2020</t>
  </si>
  <si>
    <t>StH_4</t>
  </si>
  <si>
    <t>Feb 20 17:18 2020</t>
  </si>
  <si>
    <t>Preferred values</t>
  </si>
  <si>
    <t>ATH_1</t>
  </si>
  <si>
    <t>Feb 20 17:37 2020</t>
  </si>
  <si>
    <t>ATH_2</t>
  </si>
  <si>
    <t>Feb 20 17:41 2020</t>
  </si>
  <si>
    <t>ATH_3</t>
  </si>
  <si>
    <t>Feb 20 17:45 2020</t>
  </si>
  <si>
    <t>ATH_4</t>
  </si>
  <si>
    <t>Feb 20 17:49 2020</t>
  </si>
  <si>
    <t>GOR_1</t>
  </si>
  <si>
    <t>Feb 20 17:22 2020</t>
  </si>
  <si>
    <t>GOR_2</t>
  </si>
  <si>
    <t>Feb 20 17:26 2020</t>
  </si>
  <si>
    <t>GOR_3</t>
  </si>
  <si>
    <t>Feb 20 17:29 2020</t>
  </si>
  <si>
    <t>GOR_4</t>
  </si>
  <si>
    <t>Feb 20 17:33 2020</t>
  </si>
  <si>
    <t>Average</t>
  </si>
  <si>
    <t>Standard deviation</t>
  </si>
  <si>
    <t>Feb 21 19:20 2020</t>
  </si>
  <si>
    <t>Feb 21 19:24 2020</t>
  </si>
  <si>
    <t>Feb 21 19:28 2020</t>
  </si>
  <si>
    <t>Feb 21 19:32 2020</t>
  </si>
  <si>
    <t>ATHO_1</t>
  </si>
  <si>
    <t>Feb 21 19:51 2020</t>
  </si>
  <si>
    <t>ATHO_2</t>
  </si>
  <si>
    <t>Feb 21 19:55 2020</t>
  </si>
  <si>
    <t>ATHO_3</t>
  </si>
  <si>
    <t>Feb 21 19:59 2020</t>
  </si>
  <si>
    <t>ATHO_4</t>
  </si>
  <si>
    <t>Feb 21 20:03 2020</t>
  </si>
  <si>
    <t>Feb 21 19:36 2020</t>
  </si>
  <si>
    <t>Feb 21 19:40 2020</t>
  </si>
  <si>
    <t>Feb 21 19:43 2020</t>
  </si>
  <si>
    <t>Feb 21 19:47 2020</t>
  </si>
  <si>
    <t>U3.4_2</t>
  </si>
  <si>
    <t>U3.4_3</t>
  </si>
  <si>
    <t>U3.4_4</t>
  </si>
  <si>
    <t>U3.4_5</t>
  </si>
  <si>
    <t>U3.4_7</t>
  </si>
  <si>
    <t>U3.4_8</t>
  </si>
  <si>
    <t>U3.4_9</t>
  </si>
  <si>
    <t>U3.4_11</t>
  </si>
  <si>
    <t>U3.4_15</t>
  </si>
  <si>
    <t>U3.4_17</t>
  </si>
  <si>
    <t>U3.4_18</t>
  </si>
  <si>
    <t>U3.4_22</t>
  </si>
  <si>
    <t>U3.4_28</t>
  </si>
  <si>
    <t>U3.4_31</t>
  </si>
  <si>
    <t>U3.2_11</t>
  </si>
  <si>
    <t>U3.2_12</t>
  </si>
  <si>
    <t>U3.2_20</t>
  </si>
  <si>
    <t>U3.2_32</t>
  </si>
  <si>
    <t>U3.2_42</t>
  </si>
  <si>
    <t>U3.2_44</t>
  </si>
  <si>
    <t>U3.2_45</t>
  </si>
  <si>
    <t>U3.2_47</t>
  </si>
  <si>
    <t>U3.2_53</t>
  </si>
  <si>
    <t>U3.2_56</t>
  </si>
  <si>
    <t>U3.2_57</t>
  </si>
  <si>
    <t>U3.2_59</t>
  </si>
  <si>
    <t>U3.1_40</t>
  </si>
  <si>
    <t>U3.1_42</t>
  </si>
  <si>
    <t>U3.1_43</t>
  </si>
  <si>
    <t>U3.1_45</t>
  </si>
  <si>
    <t>U3.1_47</t>
  </si>
  <si>
    <t>U3.1_52</t>
  </si>
  <si>
    <t>U3.1_73</t>
  </si>
  <si>
    <t>U3.1_75</t>
  </si>
  <si>
    <t>U3.1_76</t>
  </si>
  <si>
    <t>U3.1_77</t>
  </si>
  <si>
    <t>U3.1_79</t>
  </si>
  <si>
    <t>ACTUU3.3_4</t>
  </si>
  <si>
    <t>ACTUU3.3_12</t>
  </si>
  <si>
    <t>ACTUU3.3_13</t>
  </si>
  <si>
    <t>ACTUU3.3_14</t>
  </si>
  <si>
    <t>ACTUU3.3_15</t>
  </si>
  <si>
    <t>ACTUU3.3_16</t>
  </si>
  <si>
    <t>ACTUU3.3_17</t>
  </si>
  <si>
    <t>ACTUU3.3_18</t>
  </si>
  <si>
    <t>ACTUU3.3_19</t>
  </si>
  <si>
    <t>ACTUU3.3_23</t>
  </si>
  <si>
    <t>ACTUU3.3_24</t>
  </si>
  <si>
    <t>ACTUU3.3_26</t>
  </si>
  <si>
    <t>ACTUU3.3_30</t>
  </si>
  <si>
    <t>ACTUU3.3_31</t>
  </si>
  <si>
    <t>ACTUU3.3_32</t>
  </si>
  <si>
    <t>ACTUU3.3_38</t>
  </si>
  <si>
    <t>ACTUU3.3_39</t>
  </si>
  <si>
    <t>ACTUU3.3_40</t>
  </si>
  <si>
    <t>ACTUU3.3_41</t>
  </si>
  <si>
    <t>ACTUU3.3_42</t>
  </si>
  <si>
    <t>ACTUU3.3_43</t>
  </si>
  <si>
    <t>ACTUU3.3_46</t>
  </si>
  <si>
    <t>ACTUU3.3_47</t>
  </si>
  <si>
    <t>ACTUU3.3_50</t>
  </si>
  <si>
    <t>ACTUU3.3_51</t>
  </si>
  <si>
    <t>ACTUU3.3_52</t>
  </si>
  <si>
    <t>ACTUU3.3_53</t>
  </si>
  <si>
    <t>ACTUU3.3_54</t>
  </si>
  <si>
    <t>ACTUU3.3_55</t>
  </si>
  <si>
    <t>ACTUU3.3_56</t>
  </si>
  <si>
    <t>ACTUU3.3_57</t>
  </si>
  <si>
    <t>Feb 18 18:43 2020</t>
  </si>
  <si>
    <t>Feb 18 18:47 2020</t>
  </si>
  <si>
    <t>Feb 18 18:51 2020</t>
  </si>
  <si>
    <t>Feb 18 19:11 2020</t>
  </si>
  <si>
    <t>Feb 18 19:15 2020</t>
  </si>
  <si>
    <t>Feb 18 19:19 2020</t>
  </si>
  <si>
    <t>Feb 18 19:23 2020</t>
  </si>
  <si>
    <t>Feb 18 18:55 2020</t>
  </si>
  <si>
    <t>Feb 18 18:59 2020</t>
  </si>
  <si>
    <t>Feb 18 19:03 2020</t>
  </si>
  <si>
    <t>Feb 18 19:07 2020</t>
  </si>
  <si>
    <t>MS-Swim1.4_10</t>
  </si>
  <si>
    <t>MS-Swim1.4_11</t>
  </si>
  <si>
    <t>MS-Swim1.4_12</t>
  </si>
  <si>
    <t>U9.3_8</t>
  </si>
  <si>
    <t>U9.3_10</t>
  </si>
  <si>
    <t>U9.3_11</t>
  </si>
  <si>
    <t>U9.3_12</t>
  </si>
  <si>
    <t>U9.3_14</t>
  </si>
  <si>
    <t>U9.3_19</t>
  </si>
  <si>
    <t>U9.3_21</t>
  </si>
  <si>
    <t>U9.3_23</t>
  </si>
  <si>
    <t>U9.3_24</t>
  </si>
  <si>
    <t>U9.3_25</t>
  </si>
  <si>
    <t>U9.3_28</t>
  </si>
  <si>
    <t>U9.3_32</t>
  </si>
  <si>
    <t>U9.3_33</t>
  </si>
  <si>
    <t>U9.3_38</t>
  </si>
  <si>
    <t>U9.3_42</t>
  </si>
  <si>
    <t>U9.3_44</t>
  </si>
  <si>
    <t>U9.3_46</t>
  </si>
  <si>
    <t>U9.5_1</t>
  </si>
  <si>
    <t>U9.5_2</t>
  </si>
  <si>
    <t>U9.5_3</t>
  </si>
  <si>
    <t>U9.5_4</t>
  </si>
  <si>
    <t>U9.5_5</t>
  </si>
  <si>
    <t>U9.5_7</t>
  </si>
  <si>
    <t>U9.5_8</t>
  </si>
  <si>
    <t>U9.5_10</t>
  </si>
  <si>
    <t>U9.5_11</t>
  </si>
  <si>
    <t>U9.5_12</t>
  </si>
  <si>
    <t>U9.5_13</t>
  </si>
  <si>
    <t>U9.5_14</t>
  </si>
  <si>
    <t>U9.5_15</t>
  </si>
  <si>
    <t>U9.5_18</t>
  </si>
  <si>
    <t>U9.5_25</t>
  </si>
  <si>
    <t>U9.5_26</t>
  </si>
  <si>
    <t>U9.5_28</t>
  </si>
  <si>
    <t>U9.5_29</t>
  </si>
  <si>
    <t>U9.5_31</t>
  </si>
  <si>
    <t>U9.5_32</t>
  </si>
  <si>
    <t>U9.5_33</t>
  </si>
  <si>
    <t>U9.5_35</t>
  </si>
  <si>
    <t>U9.5_37</t>
  </si>
  <si>
    <t>U9.5_38</t>
  </si>
  <si>
    <t>U9.5_40</t>
  </si>
  <si>
    <t>U9.5_41</t>
  </si>
  <si>
    <t>U16.3_20</t>
  </si>
  <si>
    <t>U16.3_25</t>
  </si>
  <si>
    <t>U16.3_30</t>
  </si>
  <si>
    <t>U16.3_31</t>
  </si>
  <si>
    <t>U16.3_43</t>
  </si>
  <si>
    <t>U16.3_48</t>
  </si>
  <si>
    <t>StHs6/8-G_1</t>
  </si>
  <si>
    <t>Feb 17 19:52 2020</t>
  </si>
  <si>
    <t>StHs6/8-G_2</t>
  </si>
  <si>
    <t>Feb 17 19:56 2020</t>
  </si>
  <si>
    <t>StHs6/8-G_3</t>
  </si>
  <si>
    <t>Feb 17 19:59 2020</t>
  </si>
  <si>
    <t>StHs6/8-G_4</t>
  </si>
  <si>
    <t>Feb 17 20:03 2020</t>
  </si>
  <si>
    <t>StHs6/8-G_5</t>
  </si>
  <si>
    <t>Feb 17 20:07 2020</t>
  </si>
  <si>
    <t>ATHO-G_1</t>
  </si>
  <si>
    <t>Feb 17 20:31 2020</t>
  </si>
  <si>
    <t>ATHO-G_2</t>
  </si>
  <si>
    <t>Feb 17 20:35 2020</t>
  </si>
  <si>
    <t>ATHO-G_3</t>
  </si>
  <si>
    <t>Feb 17 20:39 2020</t>
  </si>
  <si>
    <t>ATHO-G_4</t>
  </si>
  <si>
    <t>Feb 17 20:43 2020</t>
  </si>
  <si>
    <t>ATHO-G_5</t>
  </si>
  <si>
    <t>Feb 17 20:47 2020</t>
  </si>
  <si>
    <t>GOR132-G-1</t>
  </si>
  <si>
    <t>Feb 17 20:11 2020</t>
  </si>
  <si>
    <t>GOR132-G-2</t>
  </si>
  <si>
    <t>Feb 17 20:15 2020</t>
  </si>
  <si>
    <t>GOR132-G-3</t>
  </si>
  <si>
    <t>Feb 17 20:19 2020</t>
  </si>
  <si>
    <t>GOR132-G-4</t>
  </si>
  <si>
    <t>Feb 17 20:23 2020</t>
  </si>
  <si>
    <t>GOR132-G-5</t>
  </si>
  <si>
    <t>Feb 17 20:27 2020</t>
  </si>
  <si>
    <r>
      <t xml:space="preserve">Supplementary Data 1: </t>
    </r>
    <r>
      <rPr>
        <sz val="11"/>
        <color theme="1"/>
        <rFont val="Calibri"/>
        <family val="2"/>
        <scheme val="minor"/>
      </rPr>
      <t>Major element chemical analyses of matrix glass of known secondary standard obtained via EPMA,  before (sometimes also during and after; dependant on length of the run) runs of analyses for matrix glass of samples from localities on Sebesi, Sebuku (Kecil) and Anjer in mainland Java. Known values provided for comparison with our analyses of secondary standards, to ascertain the accuracy of analysis of 1883 matrix glass analyses. (a) includes secondary standards for the analyses of U3 samples (b) U16, U9.3, U9.5 and MS-Swim1.4 (c) U9.2, MS-Swim1.1 and MS-Swim1.4 and (d) U10 samples.</t>
    </r>
  </si>
  <si>
    <t>U9.2-4</t>
  </si>
  <si>
    <t>U9.2-7</t>
  </si>
  <si>
    <t>U9.2-12</t>
  </si>
  <si>
    <t>U9.2-15</t>
  </si>
  <si>
    <t>U9.2-16</t>
  </si>
  <si>
    <t>U9.2-17</t>
  </si>
  <si>
    <t>U9.2-18</t>
  </si>
  <si>
    <t>U9.2-19</t>
  </si>
  <si>
    <t>U9.2-20</t>
  </si>
  <si>
    <t>U9.2-22</t>
  </si>
  <si>
    <t>U9.2-24</t>
  </si>
  <si>
    <t>U9.2-25</t>
  </si>
  <si>
    <t>U9.2-26</t>
  </si>
  <si>
    <t>U9.2-27</t>
  </si>
  <si>
    <t>U9.2-30</t>
  </si>
  <si>
    <t>ms-swim1.4_2</t>
  </si>
  <si>
    <t>ms-swim1.4_3</t>
  </si>
  <si>
    <t>ms-swim1.4_4</t>
  </si>
  <si>
    <t>ms-swim1.4_7</t>
  </si>
  <si>
    <t>ms-swim1.1_4</t>
  </si>
  <si>
    <t>ms-swim1.1_6</t>
  </si>
  <si>
    <t>ms-swim1.1_14</t>
  </si>
  <si>
    <t>u10.6mp_1</t>
  </si>
  <si>
    <t>u10.6mp_2</t>
  </si>
  <si>
    <t>u10.6mp_3</t>
  </si>
  <si>
    <t>u10.6mp_4</t>
  </si>
  <si>
    <t>u10.6mp_5</t>
  </si>
  <si>
    <t>u10.6mp_6</t>
  </si>
  <si>
    <t>u10.6mp_7</t>
  </si>
  <si>
    <t>u10.6mp_8</t>
  </si>
  <si>
    <t>u10.6mp_9</t>
  </si>
  <si>
    <t>u10.4mp_2</t>
  </si>
  <si>
    <t>u10.4mp_3</t>
  </si>
  <si>
    <t>u10.4mp_4</t>
  </si>
  <si>
    <t>u10.4mp_5</t>
  </si>
  <si>
    <t>u10.4mp_6</t>
  </si>
  <si>
    <t>u10.4mp_7</t>
  </si>
  <si>
    <t>u10.4mp_8</t>
  </si>
  <si>
    <t>u10.4mp_9</t>
  </si>
  <si>
    <t>u10.8mp_4</t>
  </si>
  <si>
    <t>u10.8mp_5</t>
  </si>
  <si>
    <t>u10.8mp_6</t>
  </si>
  <si>
    <t>u10.8mp_7</t>
  </si>
  <si>
    <t>u10.10mp_1</t>
  </si>
  <si>
    <t>u10.10mp_2</t>
  </si>
  <si>
    <t>u10.10mp_3</t>
  </si>
  <si>
    <t>u10.10mp_4</t>
  </si>
  <si>
    <t>u10.10mp_5</t>
  </si>
  <si>
    <t>u10.10mp_6</t>
  </si>
  <si>
    <t>u10.10mp_7</t>
  </si>
  <si>
    <t>u10.10mp_8</t>
  </si>
  <si>
    <t>u10.10mp_10</t>
  </si>
  <si>
    <t>u10.10mp_12</t>
  </si>
  <si>
    <t>u10.10mp_13</t>
  </si>
  <si>
    <t>u10.10mp_14</t>
  </si>
  <si>
    <t>u10.3amp_2</t>
  </si>
  <si>
    <t>u10.3amp_3</t>
  </si>
  <si>
    <t>u10.3amp_4</t>
  </si>
  <si>
    <t>u10.3amp_5</t>
  </si>
  <si>
    <t>u10.3amp_6</t>
  </si>
  <si>
    <t>u10.3amp_7</t>
  </si>
  <si>
    <t>u10.3amp_8</t>
  </si>
  <si>
    <t>u10.3amp_9</t>
  </si>
  <si>
    <t>u10.3amp_10</t>
  </si>
  <si>
    <t>u10.3amp_11</t>
  </si>
  <si>
    <t>u10.3amp_12</t>
  </si>
  <si>
    <t>u10.3amp_13</t>
  </si>
  <si>
    <t>u10.3amp_14</t>
  </si>
  <si>
    <t>u10.3amp_15</t>
  </si>
  <si>
    <t>u10.4mp_1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</si>
</sst>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rgb="FFFF0000"/>
      <name val="Calibri"/>
      <family val="2"/>
      <scheme val="minor"/>
    </font>
    <font>
      <b/>
      <sz val="11"/>
      <color theme="1"/>
      <name val="Calibri"/>
      <family val="2"/>
      <scheme val="minor"/>
    </font>
    <font>
      <b/>
      <sz val="11"/>
      <name val="Arial"/>
      <family val="2"/>
    </font>
    <font>
      <sz val="8"/>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13">
    <xf numFmtId="0" fontId="0" fillId="0" borderId="0" xfId="0"/>
    <xf numFmtId="0" fontId="2" fillId="0" borderId="0" xfId="0" applyFont="1" applyAlignment="1">
      <alignment horizontal="justify" vertical="center"/>
    </xf>
    <xf numFmtId="0" fontId="2" fillId="0" borderId="0" xfId="0" applyFont="1"/>
    <xf numFmtId="0" fontId="2" fillId="2" borderId="0" xfId="0" applyFont="1" applyFill="1"/>
    <xf numFmtId="2" fontId="0" fillId="0" borderId="0" xfId="0" applyNumberFormat="1"/>
    <xf numFmtId="2" fontId="0" fillId="2" borderId="0" xfId="0" applyNumberFormat="1" applyFill="1"/>
    <xf numFmtId="2" fontId="2" fillId="0" borderId="0" xfId="0" applyNumberFormat="1" applyFont="1"/>
    <xf numFmtId="2" fontId="2" fillId="2" borderId="0" xfId="0" applyNumberFormat="1" applyFont="1" applyFill="1"/>
    <xf numFmtId="2" fontId="3" fillId="0" borderId="0" xfId="0" applyNumberFormat="1" applyFont="1"/>
    <xf numFmtId="2" fontId="1" fillId="0" borderId="0" xfId="0" applyNumberFormat="1" applyFont="1"/>
    <xf numFmtId="0" fontId="2" fillId="0" borderId="0" xfId="0" applyFont="1" applyFill="1"/>
    <xf numFmtId="0" fontId="0" fillId="0" borderId="0" xfId="0" applyFill="1"/>
    <xf numFmtId="2" fontId="0" fillId="0" borderId="0" xfId="0" applyNumberForma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25FA2-B634-4ED1-825D-12F0C75773B7}">
  <dimension ref="B2:B9"/>
  <sheetViews>
    <sheetView tabSelected="1" zoomScale="90" zoomScaleNormal="90" workbookViewId="0">
      <selection activeCell="G3" sqref="G3"/>
    </sheetView>
  </sheetViews>
  <sheetFormatPr defaultRowHeight="15" x14ac:dyDescent="0.25"/>
  <cols>
    <col min="2" max="2" width="115.85546875" customWidth="1"/>
  </cols>
  <sheetData>
    <row r="2" spans="2:2" ht="16.5" customHeight="1" x14ac:dyDescent="0.25"/>
    <row r="3" spans="2:2" ht="111" customHeight="1" x14ac:dyDescent="0.25">
      <c r="B3" s="1" t="s">
        <v>226</v>
      </c>
    </row>
    <row r="5" spans="2:2" ht="66" customHeight="1" x14ac:dyDescent="0.25">
      <c r="B5" s="1" t="s">
        <v>0</v>
      </c>
    </row>
    <row r="7" spans="2:2" ht="45" customHeight="1" x14ac:dyDescent="0.25">
      <c r="B7" s="1" t="s">
        <v>1</v>
      </c>
    </row>
    <row r="9" spans="2:2" ht="30" x14ac:dyDescent="0.25">
      <c r="B9" s="1" t="s">
        <v>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34D4E-960A-4836-8E42-43ED4BCDDF2A}">
  <dimension ref="A1:T24"/>
  <sheetViews>
    <sheetView workbookViewId="0">
      <selection activeCell="A6" sqref="A6:A8"/>
    </sheetView>
  </sheetViews>
  <sheetFormatPr defaultRowHeight="15" x14ac:dyDescent="0.25"/>
  <cols>
    <col min="1" max="1" width="18" customWidth="1"/>
  </cols>
  <sheetData>
    <row r="1" spans="1:20" x14ac:dyDescent="0.25">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3</v>
      </c>
    </row>
    <row r="2" spans="1:20" x14ac:dyDescent="0.25">
      <c r="A2" t="s">
        <v>22</v>
      </c>
      <c r="B2">
        <v>1</v>
      </c>
      <c r="C2" t="s">
        <v>49</v>
      </c>
      <c r="D2">
        <v>38.5214</v>
      </c>
      <c r="E2">
        <v>7.8061999999999996</v>
      </c>
      <c r="F2">
        <v>11.370799999999999</v>
      </c>
      <c r="G2">
        <v>5.0030000000000002E-9</v>
      </c>
      <c r="H2">
        <v>64.303572556920699</v>
      </c>
      <c r="I2">
        <v>4.68</v>
      </c>
      <c r="J2">
        <v>1.3899999999999999E-2</v>
      </c>
      <c r="K2">
        <v>1.3069724821515214</v>
      </c>
      <c r="L2">
        <v>4.2699999999999996</v>
      </c>
      <c r="M2">
        <v>17.760000000000002</v>
      </c>
      <c r="N2">
        <v>1.95</v>
      </c>
      <c r="O2">
        <v>0.20479461931540721</v>
      </c>
      <c r="P2">
        <v>5.14</v>
      </c>
      <c r="Q2">
        <v>5.4399999999999997E-2</v>
      </c>
      <c r="R2">
        <v>0.7863</v>
      </c>
      <c r="S2" s="4">
        <f t="shared" ref="S2:S5" si="0">SUM(H2:R2)</f>
        <v>100.46993965838764</v>
      </c>
      <c r="T2" t="s">
        <v>22</v>
      </c>
    </row>
    <row r="3" spans="1:20" x14ac:dyDescent="0.25">
      <c r="A3" t="s">
        <v>24</v>
      </c>
      <c r="B3">
        <v>2</v>
      </c>
      <c r="C3" t="s">
        <v>50</v>
      </c>
      <c r="D3">
        <v>38.780200000000001</v>
      </c>
      <c r="E3">
        <v>7.5500999999999996</v>
      </c>
      <c r="F3">
        <v>11.364000000000001</v>
      </c>
      <c r="G3">
        <v>4.9980000000000003E-9</v>
      </c>
      <c r="H3">
        <v>63.878506666075502</v>
      </c>
      <c r="I3">
        <v>4.76</v>
      </c>
      <c r="J3">
        <v>0</v>
      </c>
      <c r="K3">
        <v>1.2739267022480998</v>
      </c>
      <c r="L3">
        <v>4.4000000000000004</v>
      </c>
      <c r="M3">
        <v>17.79</v>
      </c>
      <c r="N3">
        <v>1.93</v>
      </c>
      <c r="O3">
        <v>0.12836176218580594</v>
      </c>
      <c r="P3">
        <v>5.21</v>
      </c>
      <c r="Q3">
        <v>5.5100000000000003E-2</v>
      </c>
      <c r="R3">
        <v>0.73209999999999997</v>
      </c>
      <c r="S3" s="4">
        <f t="shared" si="0"/>
        <v>100.15799513050941</v>
      </c>
      <c r="T3" t="s">
        <v>24</v>
      </c>
    </row>
    <row r="4" spans="1:20" x14ac:dyDescent="0.25">
      <c r="A4" t="s">
        <v>26</v>
      </c>
      <c r="B4">
        <v>3</v>
      </c>
      <c r="C4" t="s">
        <v>51</v>
      </c>
      <c r="D4">
        <v>38.922499999999999</v>
      </c>
      <c r="E4">
        <v>7.5107999999999997</v>
      </c>
      <c r="F4">
        <v>11.3635</v>
      </c>
      <c r="G4">
        <v>4.9959999999999997E-9</v>
      </c>
      <c r="H4">
        <v>63.532522801434155</v>
      </c>
      <c r="I4">
        <v>4.7300000000000004</v>
      </c>
      <c r="J4">
        <v>0</v>
      </c>
      <c r="K4">
        <v>1.2647737344331231</v>
      </c>
      <c r="L4">
        <v>4.2699999999999996</v>
      </c>
      <c r="M4">
        <v>17.600000000000001</v>
      </c>
      <c r="N4">
        <v>1.96</v>
      </c>
      <c r="O4">
        <v>0.11846281465946691</v>
      </c>
      <c r="P4">
        <v>5.29</v>
      </c>
      <c r="Q4">
        <v>5.5300000000000002E-2</v>
      </c>
      <c r="R4">
        <v>0.6885</v>
      </c>
      <c r="S4" s="4">
        <f t="shared" si="0"/>
        <v>99.509559350526743</v>
      </c>
      <c r="T4" t="s">
        <v>26</v>
      </c>
    </row>
    <row r="5" spans="1:20" x14ac:dyDescent="0.25">
      <c r="A5" t="s">
        <v>28</v>
      </c>
      <c r="B5">
        <v>4</v>
      </c>
      <c r="C5" t="s">
        <v>52</v>
      </c>
      <c r="D5">
        <v>39.127899999999997</v>
      </c>
      <c r="E5">
        <v>7.4089999999999998</v>
      </c>
      <c r="F5">
        <v>11.360300000000001</v>
      </c>
      <c r="G5">
        <v>4.9939999999999999E-9</v>
      </c>
      <c r="H5">
        <v>63.997129705381155</v>
      </c>
      <c r="I5">
        <v>4.47</v>
      </c>
      <c r="J5">
        <v>6.1000000000000004E-3</v>
      </c>
      <c r="K5">
        <v>1.2991270811672559</v>
      </c>
      <c r="L5">
        <v>4.41</v>
      </c>
      <c r="M5">
        <v>18.09</v>
      </c>
      <c r="N5">
        <v>1.99</v>
      </c>
      <c r="O5">
        <v>0.15708493779501914</v>
      </c>
      <c r="P5">
        <v>5.19</v>
      </c>
      <c r="Q5">
        <v>7.5600000000000001E-2</v>
      </c>
      <c r="R5">
        <v>0.74860000000000004</v>
      </c>
      <c r="S5" s="4">
        <f t="shared" si="0"/>
        <v>100.43364172434342</v>
      </c>
      <c r="T5" t="s">
        <v>28</v>
      </c>
    </row>
    <row r="6" spans="1:20" x14ac:dyDescent="0.25">
      <c r="A6" s="2" t="s">
        <v>47</v>
      </c>
      <c r="H6" s="6">
        <v>63.927932932452876</v>
      </c>
      <c r="I6" s="6">
        <f t="shared" ref="I6:S6" si="1">AVERAGE(I2:I5)</f>
        <v>4.66</v>
      </c>
      <c r="J6" s="6">
        <f t="shared" si="1"/>
        <v>5.0000000000000001E-3</v>
      </c>
      <c r="K6" s="6">
        <v>1.2862</v>
      </c>
      <c r="L6" s="6">
        <f t="shared" si="1"/>
        <v>4.3375000000000004</v>
      </c>
      <c r="M6" s="6">
        <f t="shared" si="1"/>
        <v>17.809999999999999</v>
      </c>
      <c r="N6" s="6">
        <f t="shared" si="1"/>
        <v>1.9575</v>
      </c>
      <c r="O6" s="6">
        <v>0.15217603348892481</v>
      </c>
      <c r="P6" s="6">
        <f t="shared" si="1"/>
        <v>5.2075000000000005</v>
      </c>
      <c r="Q6" s="6">
        <f t="shared" si="1"/>
        <v>6.0100000000000001E-2</v>
      </c>
      <c r="R6" s="6">
        <f t="shared" si="1"/>
        <v>0.73887500000000006</v>
      </c>
      <c r="S6" s="6">
        <f t="shared" si="1"/>
        <v>100.1427839659418</v>
      </c>
    </row>
    <row r="7" spans="1:20" x14ac:dyDescent="0.25">
      <c r="A7" s="2" t="s">
        <v>48</v>
      </c>
      <c r="H7" s="6">
        <v>0.31868764664596938</v>
      </c>
      <c r="I7" s="6">
        <f t="shared" ref="I7:S7" si="2">STDEV(I2:I5)</f>
        <v>0.1308943594404792</v>
      </c>
      <c r="J7" s="6">
        <f t="shared" si="2"/>
        <v>6.5934310744356255E-3</v>
      </c>
      <c r="K7" s="6">
        <v>2.0069247918886837E-2</v>
      </c>
      <c r="L7" s="6">
        <f t="shared" si="2"/>
        <v>7.8049129826454358E-2</v>
      </c>
      <c r="M7" s="6">
        <f t="shared" si="2"/>
        <v>0.20445048300260807</v>
      </c>
      <c r="N7" s="6">
        <f t="shared" si="2"/>
        <v>2.5000000000000022E-2</v>
      </c>
      <c r="O7" s="6">
        <v>3.8714827294835212E-2</v>
      </c>
      <c r="P7" s="6">
        <f t="shared" si="2"/>
        <v>6.2383224240709766E-2</v>
      </c>
      <c r="Q7" s="6">
        <f t="shared" si="2"/>
        <v>1.0340535124773087E-2</v>
      </c>
      <c r="R7" s="6">
        <f t="shared" si="2"/>
        <v>4.052672986231845E-2</v>
      </c>
      <c r="S7" s="6">
        <f t="shared" si="2"/>
        <v>0.44453491644533516</v>
      </c>
    </row>
    <row r="8" spans="1:20" x14ac:dyDescent="0.25">
      <c r="A8" s="2" t="s">
        <v>30</v>
      </c>
      <c r="H8" s="8"/>
      <c r="I8" s="8">
        <v>63.7</v>
      </c>
      <c r="J8" s="8">
        <v>4.4400000000000004</v>
      </c>
      <c r="K8" s="8">
        <v>2.3099999999999999E-2</v>
      </c>
      <c r="L8" s="8">
        <v>1.29</v>
      </c>
      <c r="M8" s="8">
        <v>4.37</v>
      </c>
      <c r="N8" s="8">
        <v>17.8</v>
      </c>
      <c r="O8" s="8">
        <v>1.97</v>
      </c>
      <c r="P8" s="8">
        <v>0.16400000000000001</v>
      </c>
      <c r="Q8" s="8">
        <v>5.28</v>
      </c>
      <c r="R8" s="8">
        <v>7.5999999999999998E-2</v>
      </c>
      <c r="S8" s="8">
        <v>0.70299999999999996</v>
      </c>
    </row>
    <row r="9" spans="1:20" x14ac:dyDescent="0.25">
      <c r="H9" s="4"/>
      <c r="I9" s="4"/>
      <c r="J9" s="4"/>
      <c r="K9" s="4"/>
      <c r="L9" s="4"/>
      <c r="M9" s="4"/>
      <c r="N9" s="4"/>
      <c r="O9" s="4"/>
      <c r="P9" s="4"/>
      <c r="Q9" s="4"/>
      <c r="R9" s="4"/>
      <c r="S9" s="4"/>
    </row>
    <row r="10" spans="1:20" x14ac:dyDescent="0.25">
      <c r="A10" t="s">
        <v>53</v>
      </c>
      <c r="B10">
        <v>9</v>
      </c>
      <c r="C10" t="s">
        <v>54</v>
      </c>
      <c r="D10">
        <v>43.520400000000002</v>
      </c>
      <c r="E10">
        <v>19.807400000000001</v>
      </c>
      <c r="F10">
        <v>11.414999999999999</v>
      </c>
      <c r="G10">
        <v>4.997E-9</v>
      </c>
      <c r="H10" s="4">
        <v>75.691384330260036</v>
      </c>
      <c r="I10" s="4">
        <v>4.1399999999999997</v>
      </c>
      <c r="J10" s="4">
        <v>3.2500000000000001E-2</v>
      </c>
      <c r="K10" s="4">
        <v>2.6626815461749964</v>
      </c>
      <c r="L10" s="4">
        <v>3</v>
      </c>
      <c r="M10" s="4">
        <v>12.33</v>
      </c>
      <c r="N10" s="4">
        <v>0.14330000000000001</v>
      </c>
      <c r="O10" s="4">
        <v>2.1096117679083148E-2</v>
      </c>
      <c r="P10" s="4">
        <v>1.7</v>
      </c>
      <c r="Q10" s="4">
        <v>0.11210000000000001</v>
      </c>
      <c r="R10" s="4">
        <v>0.2175</v>
      </c>
      <c r="S10" s="4">
        <f t="shared" ref="S10:S12" si="3">SUM(H10:R10)</f>
        <v>100.0505619941141</v>
      </c>
      <c r="T10" t="s">
        <v>53</v>
      </c>
    </row>
    <row r="11" spans="1:20" x14ac:dyDescent="0.25">
      <c r="A11" t="s">
        <v>55</v>
      </c>
      <c r="B11">
        <v>10</v>
      </c>
      <c r="C11" t="s">
        <v>56</v>
      </c>
      <c r="D11">
        <v>43.662100000000002</v>
      </c>
      <c r="E11">
        <v>19.748200000000001</v>
      </c>
      <c r="F11">
        <v>11.414999999999999</v>
      </c>
      <c r="G11">
        <v>4.9980000000000003E-9</v>
      </c>
      <c r="H11" s="4">
        <v>75.256433186139446</v>
      </c>
      <c r="I11" s="4">
        <v>4.13</v>
      </c>
      <c r="J11" s="4">
        <v>2.5499999999999998E-2</v>
      </c>
      <c r="K11" s="4">
        <v>2.6270206326101522</v>
      </c>
      <c r="L11" s="4">
        <v>3.21</v>
      </c>
      <c r="M11" s="4">
        <v>12.35</v>
      </c>
      <c r="N11" s="4">
        <v>0.12809999999999999</v>
      </c>
      <c r="O11" s="4">
        <v>3.2617843488428562E-2</v>
      </c>
      <c r="P11" s="4">
        <v>1.68</v>
      </c>
      <c r="Q11" s="4">
        <v>9.3299999999999994E-2</v>
      </c>
      <c r="R11" s="4">
        <v>0.25580000000000003</v>
      </c>
      <c r="S11" s="4">
        <f t="shared" si="3"/>
        <v>99.788771662238005</v>
      </c>
      <c r="T11" t="s">
        <v>55</v>
      </c>
    </row>
    <row r="12" spans="1:20" x14ac:dyDescent="0.25">
      <c r="A12" t="s">
        <v>57</v>
      </c>
      <c r="B12">
        <v>11</v>
      </c>
      <c r="C12" t="s">
        <v>58</v>
      </c>
      <c r="D12">
        <v>43.725099999999998</v>
      </c>
      <c r="E12">
        <v>19.764099999999999</v>
      </c>
      <c r="F12">
        <v>11.414999999999999</v>
      </c>
      <c r="G12">
        <v>4.9980000000000003E-9</v>
      </c>
      <c r="H12" s="4">
        <v>75.335515212343182</v>
      </c>
      <c r="I12" s="4">
        <v>4.09</v>
      </c>
      <c r="J12" s="4">
        <v>4.48E-2</v>
      </c>
      <c r="K12" s="4">
        <v>2.6626815461749964</v>
      </c>
      <c r="L12" s="4">
        <v>3.07</v>
      </c>
      <c r="M12" s="4">
        <v>12.2</v>
      </c>
      <c r="N12" s="4">
        <v>9.06E-2</v>
      </c>
      <c r="O12" s="4">
        <v>2.9696842579017051E-2</v>
      </c>
      <c r="P12" s="4">
        <v>1.65</v>
      </c>
      <c r="Q12" s="4">
        <v>0.13100000000000001</v>
      </c>
      <c r="R12" s="4">
        <v>0.2394</v>
      </c>
      <c r="S12" s="4">
        <f t="shared" si="3"/>
        <v>99.543693601097189</v>
      </c>
      <c r="T12" t="s">
        <v>57</v>
      </c>
    </row>
    <row r="13" spans="1:20" x14ac:dyDescent="0.25">
      <c r="A13" t="s">
        <v>59</v>
      </c>
      <c r="B13">
        <v>12</v>
      </c>
      <c r="C13" t="s">
        <v>60</v>
      </c>
      <c r="D13">
        <v>43.7988</v>
      </c>
      <c r="E13">
        <v>19.645700000000001</v>
      </c>
      <c r="F13">
        <v>11.412800000000001</v>
      </c>
      <c r="G13">
        <v>4.997E-9</v>
      </c>
      <c r="H13" s="4">
        <v>74.851137801845255</v>
      </c>
      <c r="I13" s="9">
        <v>4.8600000000000003</v>
      </c>
      <c r="J13" s="4">
        <v>1.3100000000000001E-2</v>
      </c>
      <c r="K13" s="4">
        <v>2.638907603798434</v>
      </c>
      <c r="L13" s="4">
        <v>3.17</v>
      </c>
      <c r="M13" s="4">
        <v>12.21</v>
      </c>
      <c r="N13" s="4">
        <v>0.1303</v>
      </c>
      <c r="O13" s="4">
        <v>7.7081968442803822E-2</v>
      </c>
      <c r="P13" s="4">
        <v>1.71</v>
      </c>
      <c r="Q13" s="4">
        <v>0.11700000000000001</v>
      </c>
      <c r="R13" s="4">
        <v>0.2616</v>
      </c>
      <c r="S13" s="4">
        <f>SUM(H13:R13)</f>
        <v>100.03912737408648</v>
      </c>
      <c r="T13" t="s">
        <v>59</v>
      </c>
    </row>
    <row r="14" spans="1:20" x14ac:dyDescent="0.25">
      <c r="A14" s="2" t="s">
        <v>47</v>
      </c>
      <c r="H14" s="6">
        <v>75.28361763264698</v>
      </c>
      <c r="I14" s="6">
        <f t="shared" ref="I14:S14" si="4">AVERAGE(I10:I13)</f>
        <v>4.3049999999999997</v>
      </c>
      <c r="J14" s="6">
        <f t="shared" si="4"/>
        <v>2.8975000000000001E-2</v>
      </c>
      <c r="K14" s="6">
        <v>2.6478228321896449</v>
      </c>
      <c r="L14" s="6">
        <f t="shared" si="4"/>
        <v>3.1124999999999998</v>
      </c>
      <c r="M14" s="6">
        <f t="shared" si="4"/>
        <v>12.272499999999999</v>
      </c>
      <c r="N14" s="6">
        <f t="shared" si="4"/>
        <v>0.12307499999999999</v>
      </c>
      <c r="O14" s="6">
        <v>4.0123193047333146E-2</v>
      </c>
      <c r="P14" s="6">
        <f t="shared" si="4"/>
        <v>1.6849999999999998</v>
      </c>
      <c r="Q14" s="6">
        <f t="shared" si="4"/>
        <v>0.11335000000000001</v>
      </c>
      <c r="R14" s="6">
        <f t="shared" si="4"/>
        <v>0.24357500000000004</v>
      </c>
      <c r="S14" s="6">
        <f t="shared" si="4"/>
        <v>99.85553865788394</v>
      </c>
    </row>
    <row r="15" spans="1:20" x14ac:dyDescent="0.25">
      <c r="A15" s="2" t="s">
        <v>48</v>
      </c>
      <c r="H15" s="6">
        <v>0.34484046390700279</v>
      </c>
      <c r="I15" s="6">
        <f t="shared" ref="I15:S15" si="5">STDEV(I10:I13)</f>
        <v>0.37063009411901088</v>
      </c>
      <c r="J15" s="6">
        <f t="shared" si="5"/>
        <v>1.3253270036736845E-2</v>
      </c>
      <c r="K15" s="6">
        <v>1.7830456782422049E-2</v>
      </c>
      <c r="L15" s="6">
        <f t="shared" si="5"/>
        <v>9.535023160258535E-2</v>
      </c>
      <c r="M15" s="6">
        <f t="shared" si="5"/>
        <v>7.8475049113290243E-2</v>
      </c>
      <c r="N15" s="6">
        <f t="shared" si="5"/>
        <v>2.2665153135742813E-2</v>
      </c>
      <c r="O15" s="6">
        <v>2.5119844292852203E-2</v>
      </c>
      <c r="P15" s="6">
        <f t="shared" si="5"/>
        <v>2.6457513110645932E-2</v>
      </c>
      <c r="Q15" s="6">
        <f t="shared" si="5"/>
        <v>1.5582147905001188E-2</v>
      </c>
      <c r="R15" s="6">
        <f t="shared" si="5"/>
        <v>1.9762654173971678E-2</v>
      </c>
      <c r="S15" s="6">
        <f t="shared" si="5"/>
        <v>0.24044686837993645</v>
      </c>
    </row>
    <row r="16" spans="1:20" x14ac:dyDescent="0.25">
      <c r="A16" s="2" t="s">
        <v>30</v>
      </c>
      <c r="H16" s="8">
        <v>75.599999999999994</v>
      </c>
      <c r="I16" s="8">
        <v>3.75</v>
      </c>
      <c r="J16" s="8">
        <v>4.2999999999999997E-2</v>
      </c>
      <c r="K16" s="8">
        <v>2.64</v>
      </c>
      <c r="L16" s="8">
        <v>3.27</v>
      </c>
      <c r="M16" s="8">
        <v>12.2</v>
      </c>
      <c r="N16" s="8">
        <v>0.10299999999999999</v>
      </c>
      <c r="O16" s="8">
        <v>2.5000000000000001E-2</v>
      </c>
      <c r="P16" s="8">
        <v>1.7</v>
      </c>
      <c r="Q16" s="8">
        <v>0.106</v>
      </c>
      <c r="R16" s="8">
        <v>0.255</v>
      </c>
      <c r="S16" s="4"/>
    </row>
    <row r="17" spans="1:20" x14ac:dyDescent="0.25">
      <c r="H17" s="4"/>
      <c r="I17" s="4"/>
      <c r="J17" s="4"/>
      <c r="K17" s="4"/>
      <c r="L17" s="4"/>
      <c r="M17" s="4"/>
      <c r="N17" s="4"/>
      <c r="O17" s="4"/>
      <c r="P17" s="4"/>
      <c r="Q17" s="4"/>
      <c r="R17" s="4"/>
      <c r="S17" s="4"/>
    </row>
    <row r="18" spans="1:20" x14ac:dyDescent="0.25">
      <c r="A18" t="s">
        <v>39</v>
      </c>
      <c r="B18">
        <v>5</v>
      </c>
      <c r="C18" t="s">
        <v>61</v>
      </c>
      <c r="D18">
        <v>34.819499999999998</v>
      </c>
      <c r="E18">
        <v>16.381399999999999</v>
      </c>
      <c r="F18">
        <v>11.4293</v>
      </c>
      <c r="G18">
        <v>4.9980000000000003E-9</v>
      </c>
      <c r="H18" s="4">
        <v>45.867575198172474</v>
      </c>
      <c r="I18" s="4">
        <v>0.85250000000000004</v>
      </c>
      <c r="J18" s="4">
        <v>1.7999999999999999E-2</v>
      </c>
      <c r="K18" s="4">
        <v>8.7963586793281118E-3</v>
      </c>
      <c r="L18" s="4">
        <v>10.16</v>
      </c>
      <c r="M18" s="4">
        <v>11.2</v>
      </c>
      <c r="N18" s="4">
        <v>22.55</v>
      </c>
      <c r="O18" s="4">
        <v>1.8499672426272918E-2</v>
      </c>
      <c r="P18" s="4">
        <v>8.43</v>
      </c>
      <c r="Q18" s="4">
        <v>0.12720000000000001</v>
      </c>
      <c r="R18" s="4">
        <v>0.29360000000000003</v>
      </c>
      <c r="S18" s="4">
        <f t="shared" ref="S18:S21" si="6">SUM(H18:R18)</f>
        <v>99.526171229278063</v>
      </c>
      <c r="T18" t="s">
        <v>39</v>
      </c>
    </row>
    <row r="19" spans="1:20" x14ac:dyDescent="0.25">
      <c r="A19" t="s">
        <v>41</v>
      </c>
      <c r="B19">
        <v>6</v>
      </c>
      <c r="C19" t="s">
        <v>62</v>
      </c>
      <c r="D19">
        <v>34.863900000000001</v>
      </c>
      <c r="E19">
        <v>16.305800000000001</v>
      </c>
      <c r="F19">
        <v>11.4293</v>
      </c>
      <c r="G19">
        <v>5.0019999999999999E-9</v>
      </c>
      <c r="H19" s="4">
        <v>45.185492722165165</v>
      </c>
      <c r="I19" s="4">
        <v>0.87</v>
      </c>
      <c r="J19" s="4">
        <v>0</v>
      </c>
      <c r="K19" s="4">
        <v>2.5200378919156212E-2</v>
      </c>
      <c r="L19" s="4">
        <v>9.93</v>
      </c>
      <c r="M19" s="4">
        <v>11.05</v>
      </c>
      <c r="N19" s="4">
        <v>22.63</v>
      </c>
      <c r="O19" s="4">
        <v>1.8986505911174834E-2</v>
      </c>
      <c r="P19" s="4">
        <v>8.4700000000000006</v>
      </c>
      <c r="Q19" s="4">
        <v>0.1804</v>
      </c>
      <c r="R19" s="4">
        <v>0.31719999999999998</v>
      </c>
      <c r="S19" s="4">
        <f t="shared" si="6"/>
        <v>98.677279606995498</v>
      </c>
      <c r="T19" t="s">
        <v>41</v>
      </c>
    </row>
    <row r="20" spans="1:20" x14ac:dyDescent="0.25">
      <c r="A20" t="s">
        <v>43</v>
      </c>
      <c r="B20">
        <v>7</v>
      </c>
      <c r="C20" t="s">
        <v>63</v>
      </c>
      <c r="D20">
        <v>34.982199999999999</v>
      </c>
      <c r="E20">
        <v>16.326499999999999</v>
      </c>
      <c r="F20">
        <v>11.4293</v>
      </c>
      <c r="G20">
        <v>5.0010000000000004E-9</v>
      </c>
      <c r="H20" s="4">
        <v>45.066869682859554</v>
      </c>
      <c r="I20" s="4">
        <v>0.82189999999999996</v>
      </c>
      <c r="J20" s="4">
        <v>0</v>
      </c>
      <c r="K20" s="4">
        <v>4.1604399158984319E-2</v>
      </c>
      <c r="L20" s="4">
        <v>9.9700000000000006</v>
      </c>
      <c r="M20" s="4">
        <v>11.13</v>
      </c>
      <c r="N20" s="4">
        <v>22.43</v>
      </c>
      <c r="O20" s="4">
        <v>2.2881173790390185E-2</v>
      </c>
      <c r="P20" s="4">
        <v>8.41</v>
      </c>
      <c r="Q20" s="4">
        <v>0.151</v>
      </c>
      <c r="R20" s="4">
        <v>0.30030000000000001</v>
      </c>
      <c r="S20" s="4">
        <f t="shared" si="6"/>
        <v>98.344555255808928</v>
      </c>
      <c r="T20" t="s">
        <v>43</v>
      </c>
    </row>
    <row r="21" spans="1:20" x14ac:dyDescent="0.25">
      <c r="A21" t="s">
        <v>45</v>
      </c>
      <c r="B21">
        <v>8</v>
      </c>
      <c r="C21" t="s">
        <v>64</v>
      </c>
      <c r="D21">
        <v>34.975999999999999</v>
      </c>
      <c r="E21">
        <v>16.6617</v>
      </c>
      <c r="F21">
        <v>11.4293</v>
      </c>
      <c r="G21">
        <v>4.997E-9</v>
      </c>
      <c r="H21" s="4">
        <v>45.996083490753563</v>
      </c>
      <c r="I21" s="4">
        <v>0.83320000000000005</v>
      </c>
      <c r="J21" s="4">
        <v>0</v>
      </c>
      <c r="K21" s="4">
        <v>1.7711587070539037E-2</v>
      </c>
      <c r="L21" s="4">
        <v>10.19</v>
      </c>
      <c r="M21" s="4">
        <v>11.16</v>
      </c>
      <c r="N21" s="4">
        <v>22.61</v>
      </c>
      <c r="O21" s="4">
        <v>5.0468404601498922E-2</v>
      </c>
      <c r="P21" s="4">
        <v>8.4499999999999993</v>
      </c>
      <c r="Q21" s="4">
        <v>0.14099999999999999</v>
      </c>
      <c r="R21" s="4">
        <v>0.33960000000000001</v>
      </c>
      <c r="S21" s="4">
        <f t="shared" si="6"/>
        <v>99.788063482425613</v>
      </c>
      <c r="T21" t="s">
        <v>45</v>
      </c>
    </row>
    <row r="22" spans="1:20" x14ac:dyDescent="0.25">
      <c r="A22" s="2" t="s">
        <v>47</v>
      </c>
      <c r="H22" s="6">
        <v>45.529005273487691</v>
      </c>
      <c r="I22" s="6">
        <f t="shared" ref="I22:J22" si="7">AVERAGE(I18:I21)</f>
        <v>0.84440000000000004</v>
      </c>
      <c r="J22" s="6">
        <f t="shared" si="7"/>
        <v>4.4999999999999997E-3</v>
      </c>
      <c r="K22" s="6">
        <v>2.3328180957001919E-2</v>
      </c>
      <c r="L22" s="6">
        <f t="shared" ref="L22:N22" si="8">AVERAGE(L18:L21)</f>
        <v>10.0625</v>
      </c>
      <c r="M22" s="6">
        <f t="shared" si="8"/>
        <v>11.135000000000002</v>
      </c>
      <c r="N22" s="6">
        <f t="shared" si="8"/>
        <v>22.555</v>
      </c>
      <c r="O22" s="6">
        <v>2.7708939182334212E-2</v>
      </c>
      <c r="P22" s="6">
        <f t="shared" ref="P22:S22" si="9">AVERAGE(P18:P21)</f>
        <v>8.44</v>
      </c>
      <c r="Q22" s="6">
        <f t="shared" si="9"/>
        <v>0.14990000000000001</v>
      </c>
      <c r="R22" s="6">
        <f t="shared" si="9"/>
        <v>0.31267500000000004</v>
      </c>
      <c r="S22" s="6">
        <f t="shared" si="9"/>
        <v>99.084017393627022</v>
      </c>
    </row>
    <row r="23" spans="1:20" x14ac:dyDescent="0.25">
      <c r="A23" s="2" t="s">
        <v>48</v>
      </c>
      <c r="H23" s="6">
        <v>0.47058893314181416</v>
      </c>
      <c r="I23" s="6">
        <f t="shared" ref="I23:S23" si="10">STDEV(I18:I21)</f>
        <v>2.1234092084821212E-2</v>
      </c>
      <c r="J23" s="6">
        <f t="shared" si="10"/>
        <v>8.9999999999999993E-3</v>
      </c>
      <c r="K23" s="6">
        <v>1.3907375292404107E-2</v>
      </c>
      <c r="L23" s="6">
        <f t="shared" si="10"/>
        <v>0.13149778198382897</v>
      </c>
      <c r="M23" s="6">
        <f t="shared" si="10"/>
        <v>6.3508529610858275E-2</v>
      </c>
      <c r="N23" s="6">
        <f t="shared" si="10"/>
        <v>8.9999999999999733E-2</v>
      </c>
      <c r="O23" s="6">
        <v>1.5299150534152008E-2</v>
      </c>
      <c r="P23" s="6">
        <f t="shared" si="10"/>
        <v>2.5819888974716251E-2</v>
      </c>
      <c r="Q23" s="6">
        <f t="shared" si="10"/>
        <v>2.2553344171836933E-2</v>
      </c>
      <c r="R23" s="6">
        <f t="shared" si="10"/>
        <v>2.0513633677792593E-2</v>
      </c>
      <c r="S23" s="6">
        <f t="shared" si="10"/>
        <v>0.68396412914565918</v>
      </c>
    </row>
    <row r="24" spans="1:20" x14ac:dyDescent="0.25">
      <c r="A24" s="2" t="s">
        <v>30</v>
      </c>
      <c r="H24" s="8">
        <v>45.5</v>
      </c>
      <c r="I24" s="8">
        <v>0.83</v>
      </c>
      <c r="J24" s="8">
        <v>6.2E-4</v>
      </c>
      <c r="K24" s="8">
        <v>3.0800000000000001E-2</v>
      </c>
      <c r="L24" s="8">
        <v>10.1</v>
      </c>
      <c r="M24" s="8">
        <v>11</v>
      </c>
      <c r="N24" s="8">
        <v>22.4</v>
      </c>
      <c r="O24" s="8">
        <v>3.5999999999999997E-2</v>
      </c>
      <c r="P24" s="8">
        <v>8.4499999999999993</v>
      </c>
      <c r="Q24" s="8">
        <v>0.154</v>
      </c>
      <c r="R24" s="8">
        <v>0.30599999999999999</v>
      </c>
      <c r="S24" s="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6BFF5-23D5-4B85-BFE1-9999F7A6401E}">
  <dimension ref="A1:T23"/>
  <sheetViews>
    <sheetView topLeftCell="A7" workbookViewId="0">
      <selection activeCell="A13" sqref="A13:A15"/>
    </sheetView>
  </sheetViews>
  <sheetFormatPr defaultRowHeight="15" x14ac:dyDescent="0.25"/>
  <cols>
    <col min="1" max="1" width="18.28515625" customWidth="1"/>
  </cols>
  <sheetData>
    <row r="1" spans="1:20" x14ac:dyDescent="0.25">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3</v>
      </c>
    </row>
    <row r="2" spans="1:20" x14ac:dyDescent="0.25">
      <c r="A2" t="s">
        <v>24</v>
      </c>
      <c r="B2">
        <v>2</v>
      </c>
      <c r="C2" t="s">
        <v>133</v>
      </c>
      <c r="D2">
        <v>39.140300000000003</v>
      </c>
      <c r="E2">
        <v>8.3818000000000001</v>
      </c>
      <c r="F2">
        <v>11.3955</v>
      </c>
      <c r="G2">
        <v>5.0010000000000004E-9</v>
      </c>
      <c r="H2" s="4">
        <v>63.53</v>
      </c>
      <c r="I2" s="4">
        <v>4.54</v>
      </c>
      <c r="J2" s="4">
        <v>1.04E-2</v>
      </c>
      <c r="K2" s="4">
        <v>1.29</v>
      </c>
      <c r="L2" s="4">
        <v>4.29</v>
      </c>
      <c r="M2" s="4">
        <v>17.8</v>
      </c>
      <c r="N2" s="4">
        <v>1.9</v>
      </c>
      <c r="O2" s="4">
        <v>0.12959999999999999</v>
      </c>
      <c r="P2" s="4">
        <v>5.29</v>
      </c>
      <c r="Q2" s="4">
        <v>5.4800000000000001E-2</v>
      </c>
      <c r="R2" s="4">
        <v>0.68989999999999996</v>
      </c>
      <c r="S2">
        <v>99.53</v>
      </c>
      <c r="T2" t="s">
        <v>24</v>
      </c>
    </row>
    <row r="3" spans="1:20" x14ac:dyDescent="0.25">
      <c r="A3" t="s">
        <v>26</v>
      </c>
      <c r="B3">
        <v>3</v>
      </c>
      <c r="C3" t="s">
        <v>134</v>
      </c>
      <c r="D3">
        <v>39.285299999999999</v>
      </c>
      <c r="E3">
        <v>7.8901000000000003</v>
      </c>
      <c r="F3">
        <v>11.388999999999999</v>
      </c>
      <c r="G3">
        <v>5.0000000000000001E-9</v>
      </c>
      <c r="H3" s="4">
        <v>64.11</v>
      </c>
      <c r="I3" s="4">
        <v>4.59</v>
      </c>
      <c r="J3" s="4">
        <v>1.9099999999999999E-2</v>
      </c>
      <c r="K3" s="4">
        <v>1.26</v>
      </c>
      <c r="L3" s="4">
        <v>4.41</v>
      </c>
      <c r="M3" s="4">
        <v>17.899999999999999</v>
      </c>
      <c r="N3" s="4">
        <v>1.94</v>
      </c>
      <c r="O3" s="4">
        <v>0.12609999999999999</v>
      </c>
      <c r="P3" s="4">
        <v>5.31</v>
      </c>
      <c r="Q3" s="4">
        <v>6.5500000000000003E-2</v>
      </c>
      <c r="R3" s="4">
        <v>0.74219999999999997</v>
      </c>
      <c r="S3">
        <v>100.48</v>
      </c>
      <c r="T3" t="s">
        <v>26</v>
      </c>
    </row>
    <row r="4" spans="1:20" x14ac:dyDescent="0.25">
      <c r="A4" t="s">
        <v>28</v>
      </c>
      <c r="B4">
        <v>4</v>
      </c>
      <c r="C4" t="s">
        <v>135</v>
      </c>
      <c r="D4">
        <v>39.372399999999999</v>
      </c>
      <c r="E4">
        <v>7.5800999999999998</v>
      </c>
      <c r="F4">
        <v>11.385300000000001</v>
      </c>
      <c r="G4">
        <v>4.9959999999999997E-9</v>
      </c>
      <c r="H4" s="4">
        <v>64.33</v>
      </c>
      <c r="I4" s="4">
        <v>4.6100000000000003</v>
      </c>
      <c r="J4" s="4">
        <v>2.0899999999999998E-2</v>
      </c>
      <c r="K4" s="4">
        <v>1.3</v>
      </c>
      <c r="L4" s="4">
        <v>4.34</v>
      </c>
      <c r="M4" s="4">
        <v>18.04</v>
      </c>
      <c r="N4" s="4">
        <v>1.98</v>
      </c>
      <c r="O4" s="4">
        <v>0.13250000000000001</v>
      </c>
      <c r="P4" s="4">
        <v>5.34</v>
      </c>
      <c r="Q4" s="4">
        <v>6.2700000000000006E-2</v>
      </c>
      <c r="R4" s="4">
        <v>0.68740000000000001</v>
      </c>
      <c r="S4">
        <v>100.85</v>
      </c>
      <c r="T4" t="s">
        <v>28</v>
      </c>
    </row>
    <row r="5" spans="1:20" x14ac:dyDescent="0.25">
      <c r="A5" s="2" t="s">
        <v>47</v>
      </c>
      <c r="H5" s="6">
        <f>AVERAGE(H2:H4)</f>
        <v>63.99</v>
      </c>
      <c r="I5" s="6">
        <f t="shared" ref="I5:S5" si="0">AVERAGE(I2:I4)</f>
        <v>4.5799999999999992</v>
      </c>
      <c r="J5" s="6">
        <f t="shared" si="0"/>
        <v>1.6799999999999999E-2</v>
      </c>
      <c r="K5" s="6">
        <f t="shared" si="0"/>
        <v>1.2833333333333332</v>
      </c>
      <c r="L5" s="6">
        <f t="shared" si="0"/>
        <v>4.3466666666666667</v>
      </c>
      <c r="M5" s="6">
        <f t="shared" si="0"/>
        <v>17.913333333333334</v>
      </c>
      <c r="N5" s="6">
        <f t="shared" si="0"/>
        <v>1.9400000000000002</v>
      </c>
      <c r="O5" s="6">
        <f t="shared" si="0"/>
        <v>0.12939999999999999</v>
      </c>
      <c r="P5" s="6">
        <f t="shared" si="0"/>
        <v>5.3133333333333335</v>
      </c>
      <c r="Q5" s="6">
        <f t="shared" si="0"/>
        <v>6.0999999999999999E-2</v>
      </c>
      <c r="R5" s="6">
        <f t="shared" si="0"/>
        <v>0.70650000000000002</v>
      </c>
      <c r="S5" s="2">
        <f t="shared" si="0"/>
        <v>100.28666666666668</v>
      </c>
    </row>
    <row r="6" spans="1:20" x14ac:dyDescent="0.25">
      <c r="A6" s="2" t="s">
        <v>48</v>
      </c>
      <c r="H6" s="6">
        <f t="shared" ref="H6:S6" si="1">STDEV(H2:H4)</f>
        <v>0.41327956639543512</v>
      </c>
      <c r="I6" s="6">
        <f t="shared" si="1"/>
        <v>3.6055512754639987E-2</v>
      </c>
      <c r="J6" s="6">
        <f t="shared" si="1"/>
        <v>5.6151580565465776E-3</v>
      </c>
      <c r="K6" s="6">
        <f t="shared" si="1"/>
        <v>2.0816659994661344E-2</v>
      </c>
      <c r="L6" s="6">
        <f t="shared" si="1"/>
        <v>6.0277137733417148E-2</v>
      </c>
      <c r="M6" s="6">
        <f t="shared" si="1"/>
        <v>0.12055427546683346</v>
      </c>
      <c r="N6" s="6">
        <f t="shared" si="1"/>
        <v>4.0000000000000036E-2</v>
      </c>
      <c r="O6" s="6">
        <f t="shared" si="1"/>
        <v>3.2046840717924211E-3</v>
      </c>
      <c r="P6" s="6">
        <f t="shared" si="1"/>
        <v>2.5166114784235766E-2</v>
      </c>
      <c r="Q6" s="6">
        <f t="shared" si="1"/>
        <v>5.5488737596020334E-3</v>
      </c>
      <c r="R6" s="6">
        <f t="shared" si="1"/>
        <v>3.0942365778976879E-2</v>
      </c>
      <c r="S6" s="2">
        <f t="shared" si="1"/>
        <v>0.68090625884429201</v>
      </c>
    </row>
    <row r="7" spans="1:20" x14ac:dyDescent="0.25">
      <c r="A7" s="2" t="s">
        <v>30</v>
      </c>
      <c r="H7" s="8">
        <v>63.7</v>
      </c>
      <c r="I7" s="8">
        <v>4.4400000000000004</v>
      </c>
      <c r="J7" s="8">
        <v>2.3099999999999999E-2</v>
      </c>
      <c r="K7" s="8">
        <v>1.29</v>
      </c>
      <c r="L7" s="8">
        <v>4.37</v>
      </c>
      <c r="M7" s="8">
        <v>17.8</v>
      </c>
      <c r="N7" s="8">
        <v>1.97</v>
      </c>
      <c r="O7" s="8">
        <v>0.16400000000000001</v>
      </c>
      <c r="P7" s="8">
        <v>5.28</v>
      </c>
      <c r="Q7" s="8">
        <v>7.5999999999999998E-2</v>
      </c>
      <c r="R7" s="8">
        <v>0.70299999999999996</v>
      </c>
      <c r="T7" t="s">
        <v>30</v>
      </c>
    </row>
    <row r="8" spans="1:20" x14ac:dyDescent="0.25">
      <c r="H8" s="4"/>
      <c r="I8" s="4"/>
      <c r="J8" s="4"/>
      <c r="K8" s="4"/>
      <c r="L8" s="4"/>
      <c r="M8" s="4"/>
      <c r="N8" s="4"/>
      <c r="O8" s="4"/>
      <c r="P8" s="4"/>
      <c r="Q8" s="4"/>
      <c r="R8" s="4"/>
    </row>
    <row r="9" spans="1:20" x14ac:dyDescent="0.25">
      <c r="A9" t="s">
        <v>53</v>
      </c>
      <c r="B9">
        <v>9</v>
      </c>
      <c r="C9" t="s">
        <v>136</v>
      </c>
      <c r="D9">
        <v>44.358899999999998</v>
      </c>
      <c r="E9">
        <v>19.984400000000001</v>
      </c>
      <c r="F9">
        <v>11.481</v>
      </c>
      <c r="G9">
        <v>4.9959999999999997E-9</v>
      </c>
      <c r="H9" s="4">
        <v>76.319999999999993</v>
      </c>
      <c r="I9" s="4">
        <v>3.97</v>
      </c>
      <c r="J9" s="4">
        <v>4.0399999999999998E-2</v>
      </c>
      <c r="K9" s="4">
        <v>2.8</v>
      </c>
      <c r="L9" s="4">
        <v>3.02</v>
      </c>
      <c r="M9" s="4">
        <v>12.29</v>
      </c>
      <c r="N9" s="4">
        <v>0.1293</v>
      </c>
      <c r="O9" s="4">
        <v>0</v>
      </c>
      <c r="P9" s="4">
        <v>1.65</v>
      </c>
      <c r="Q9" s="4">
        <v>9.7100000000000006E-2</v>
      </c>
      <c r="R9" s="4">
        <v>0.2369</v>
      </c>
      <c r="S9">
        <v>100.55</v>
      </c>
      <c r="T9" t="s">
        <v>53</v>
      </c>
    </row>
    <row r="10" spans="1:20" x14ac:dyDescent="0.25">
      <c r="A10" t="s">
        <v>55</v>
      </c>
      <c r="B10">
        <v>10</v>
      </c>
      <c r="C10" t="s">
        <v>137</v>
      </c>
      <c r="D10">
        <v>44.625300000000003</v>
      </c>
      <c r="E10">
        <v>19.987200000000001</v>
      </c>
      <c r="F10">
        <v>11.481</v>
      </c>
      <c r="G10">
        <v>5.005E-9</v>
      </c>
      <c r="H10" s="4">
        <v>76.13</v>
      </c>
      <c r="I10" s="4">
        <v>4.03</v>
      </c>
      <c r="J10" s="4">
        <v>4.4699999999999997E-2</v>
      </c>
      <c r="K10" s="4">
        <v>2.75</v>
      </c>
      <c r="L10" s="4">
        <v>3.07</v>
      </c>
      <c r="M10" s="4">
        <v>12.39</v>
      </c>
      <c r="N10" s="4">
        <v>0.1011</v>
      </c>
      <c r="O10" s="4">
        <v>0</v>
      </c>
      <c r="P10" s="4">
        <v>1.65</v>
      </c>
      <c r="Q10" s="4">
        <v>0.1164</v>
      </c>
      <c r="R10" s="4">
        <v>0.26250000000000001</v>
      </c>
      <c r="S10">
        <v>100.55</v>
      </c>
      <c r="T10" t="s">
        <v>55</v>
      </c>
    </row>
    <row r="11" spans="1:20" x14ac:dyDescent="0.25">
      <c r="A11" t="s">
        <v>57</v>
      </c>
      <c r="B11">
        <v>11</v>
      </c>
      <c r="C11" t="s">
        <v>138</v>
      </c>
      <c r="D11">
        <v>44.859099999999998</v>
      </c>
      <c r="E11">
        <v>19.757100000000001</v>
      </c>
      <c r="F11">
        <v>11.4778</v>
      </c>
      <c r="G11">
        <v>5.0019999999999999E-9</v>
      </c>
      <c r="H11" s="4">
        <v>76.459999999999994</v>
      </c>
      <c r="I11" s="4">
        <v>4.05</v>
      </c>
      <c r="J11" s="4">
        <v>2.7199999999999998E-2</v>
      </c>
      <c r="K11" s="4">
        <v>2.75</v>
      </c>
      <c r="L11" s="4">
        <v>3.09</v>
      </c>
      <c r="M11" s="4">
        <v>12.37</v>
      </c>
      <c r="N11" s="4">
        <v>8.6199999999999999E-2</v>
      </c>
      <c r="O11" s="4">
        <v>5.62E-2</v>
      </c>
      <c r="P11" s="4">
        <v>1.68</v>
      </c>
      <c r="Q11" s="4">
        <v>0.11849999999999999</v>
      </c>
      <c r="R11" s="4">
        <v>0.26800000000000002</v>
      </c>
      <c r="S11">
        <v>100.95</v>
      </c>
      <c r="T11" t="s">
        <v>57</v>
      </c>
    </row>
    <row r="12" spans="1:20" x14ac:dyDescent="0.25">
      <c r="A12" t="s">
        <v>59</v>
      </c>
      <c r="B12">
        <v>12</v>
      </c>
      <c r="C12" t="s">
        <v>139</v>
      </c>
      <c r="D12">
        <v>44.890099999999997</v>
      </c>
      <c r="E12">
        <v>19.0457</v>
      </c>
      <c r="F12">
        <v>11.470800000000001</v>
      </c>
      <c r="G12">
        <v>4.9980000000000003E-9</v>
      </c>
      <c r="H12" s="4">
        <v>76.66</v>
      </c>
      <c r="I12" s="4">
        <v>4</v>
      </c>
      <c r="J12" s="4">
        <v>3.6900000000000002E-2</v>
      </c>
      <c r="K12" s="4">
        <v>2.74</v>
      </c>
      <c r="L12" s="4">
        <v>3.09</v>
      </c>
      <c r="M12" s="4">
        <v>12.42</v>
      </c>
      <c r="N12" s="4">
        <v>0.1263</v>
      </c>
      <c r="O12" s="4">
        <v>2.6499999999999999E-2</v>
      </c>
      <c r="P12" s="4">
        <v>1.71</v>
      </c>
      <c r="Q12" s="4">
        <v>0.1055</v>
      </c>
      <c r="R12" s="4">
        <v>0.2036</v>
      </c>
      <c r="S12">
        <v>101.12</v>
      </c>
      <c r="T12" t="s">
        <v>59</v>
      </c>
    </row>
    <row r="13" spans="1:20" x14ac:dyDescent="0.25">
      <c r="A13" s="2" t="s">
        <v>47</v>
      </c>
      <c r="H13" s="6">
        <f t="shared" ref="H13:S13" si="2">AVERAGE(H9:H12)</f>
        <v>76.392499999999984</v>
      </c>
      <c r="I13" s="6">
        <f t="shared" si="2"/>
        <v>4.0125000000000002</v>
      </c>
      <c r="J13" s="6">
        <f t="shared" si="2"/>
        <v>3.73E-2</v>
      </c>
      <c r="K13" s="6">
        <f t="shared" si="2"/>
        <v>2.7600000000000002</v>
      </c>
      <c r="L13" s="6">
        <f t="shared" si="2"/>
        <v>3.0674999999999999</v>
      </c>
      <c r="M13" s="6">
        <f t="shared" si="2"/>
        <v>12.3675</v>
      </c>
      <c r="N13" s="6">
        <f t="shared" si="2"/>
        <v>0.11072499999999999</v>
      </c>
      <c r="O13" s="6">
        <f t="shared" si="2"/>
        <v>2.0674999999999999E-2</v>
      </c>
      <c r="P13" s="6">
        <f t="shared" si="2"/>
        <v>1.6724999999999999</v>
      </c>
      <c r="Q13" s="6">
        <f t="shared" si="2"/>
        <v>0.109375</v>
      </c>
      <c r="R13" s="6">
        <f t="shared" si="2"/>
        <v>0.24275000000000002</v>
      </c>
      <c r="S13" s="2">
        <f t="shared" si="2"/>
        <v>100.7925</v>
      </c>
    </row>
    <row r="14" spans="1:20" x14ac:dyDescent="0.25">
      <c r="A14" s="2" t="s">
        <v>48</v>
      </c>
      <c r="H14" s="6">
        <f t="shared" ref="H14:S14" si="3">STDEV(H9:H12)</f>
        <v>0.22381167678802397</v>
      </c>
      <c r="I14" s="6">
        <f t="shared" si="3"/>
        <v>3.4999999999999899E-2</v>
      </c>
      <c r="J14" s="6">
        <f t="shared" si="3"/>
        <v>7.4507270338761934E-3</v>
      </c>
      <c r="K14" s="6">
        <f t="shared" si="3"/>
        <v>2.7080128015453061E-2</v>
      </c>
      <c r="L14" s="6">
        <f t="shared" si="3"/>
        <v>3.3040379335998273E-2</v>
      </c>
      <c r="M14" s="6">
        <f t="shared" si="3"/>
        <v>5.5602757725374694E-2</v>
      </c>
      <c r="N14" s="6">
        <f t="shared" si="3"/>
        <v>2.066984518568054E-2</v>
      </c>
      <c r="O14" s="6">
        <f t="shared" si="3"/>
        <v>2.6776030948094852E-2</v>
      </c>
      <c r="P14" s="6">
        <f t="shared" si="3"/>
        <v>2.8722813232690169E-2</v>
      </c>
      <c r="Q14" s="6">
        <f t="shared" si="3"/>
        <v>9.9717517685376268E-3</v>
      </c>
      <c r="R14" s="6">
        <f t="shared" si="3"/>
        <v>2.9408445498983013E-2</v>
      </c>
      <c r="S14" s="2">
        <f t="shared" si="3"/>
        <v>0.28848743473503696</v>
      </c>
    </row>
    <row r="15" spans="1:20" x14ac:dyDescent="0.25">
      <c r="A15" s="2" t="s">
        <v>30</v>
      </c>
      <c r="H15" s="8">
        <v>75.599999999999994</v>
      </c>
      <c r="I15" s="8">
        <v>3.75</v>
      </c>
      <c r="J15" s="8">
        <v>4.2999999999999997E-2</v>
      </c>
      <c r="K15" s="8">
        <v>2.64</v>
      </c>
      <c r="L15" s="8">
        <v>3.27</v>
      </c>
      <c r="M15" s="8">
        <v>12.2</v>
      </c>
      <c r="N15" s="8">
        <v>0.10299999999999999</v>
      </c>
      <c r="O15" s="8">
        <v>2.5000000000000001E-2</v>
      </c>
      <c r="P15" s="8">
        <v>1.7</v>
      </c>
      <c r="Q15" s="8">
        <v>0.106</v>
      </c>
      <c r="R15" s="8">
        <v>0.255</v>
      </c>
      <c r="S15" s="2"/>
      <c r="T15" t="s">
        <v>30</v>
      </c>
    </row>
    <row r="16" spans="1:20" x14ac:dyDescent="0.25">
      <c r="H16" s="4"/>
      <c r="I16" s="4"/>
      <c r="J16" s="4"/>
      <c r="K16" s="4"/>
      <c r="L16" s="4"/>
      <c r="M16" s="4"/>
      <c r="N16" s="4"/>
      <c r="O16" s="4"/>
      <c r="P16" s="4"/>
      <c r="Q16" s="4"/>
      <c r="R16" s="4"/>
    </row>
    <row r="17" spans="1:20" x14ac:dyDescent="0.25">
      <c r="A17" t="s">
        <v>39</v>
      </c>
      <c r="B17">
        <v>5</v>
      </c>
      <c r="C17" t="s">
        <v>140</v>
      </c>
      <c r="D17">
        <v>34.7136</v>
      </c>
      <c r="E17">
        <v>16.5672</v>
      </c>
      <c r="F17">
        <v>11.4793</v>
      </c>
      <c r="G17">
        <v>4.9959999999999997E-9</v>
      </c>
      <c r="H17" s="4">
        <v>45.92</v>
      </c>
      <c r="I17" s="4">
        <v>0.82250000000000001</v>
      </c>
      <c r="J17" s="4">
        <v>3.4299999999999997E-2</v>
      </c>
      <c r="K17" s="4">
        <v>3.8899999999999997E-2</v>
      </c>
      <c r="L17" s="4">
        <v>10.07</v>
      </c>
      <c r="M17" s="4">
        <v>11.03</v>
      </c>
      <c r="N17" s="4">
        <v>22.43</v>
      </c>
      <c r="O17" s="4">
        <v>5.7200000000000001E-2</v>
      </c>
      <c r="P17" s="4">
        <v>8.4600000000000009</v>
      </c>
      <c r="Q17" s="4">
        <v>0.14949999999999999</v>
      </c>
      <c r="R17" s="4">
        <v>0.31340000000000001</v>
      </c>
      <c r="S17">
        <v>99.32</v>
      </c>
      <c r="T17" t="s">
        <v>39</v>
      </c>
    </row>
    <row r="18" spans="1:20" x14ac:dyDescent="0.25">
      <c r="A18" t="s">
        <v>41</v>
      </c>
      <c r="B18">
        <v>6</v>
      </c>
      <c r="C18" t="s">
        <v>141</v>
      </c>
      <c r="D18">
        <v>35.058700000000002</v>
      </c>
      <c r="E18">
        <v>16.486699999999999</v>
      </c>
      <c r="F18">
        <v>11.4793</v>
      </c>
      <c r="G18">
        <v>5.0000000000000001E-9</v>
      </c>
      <c r="H18" s="4">
        <v>45.75</v>
      </c>
      <c r="I18" s="4">
        <v>0.8407</v>
      </c>
      <c r="J18" s="4">
        <v>0</v>
      </c>
      <c r="K18" s="4">
        <v>1.7299999999999999E-2</v>
      </c>
      <c r="L18" s="4">
        <v>10.220000000000001</v>
      </c>
      <c r="M18" s="4">
        <v>10.93</v>
      </c>
      <c r="N18" s="4">
        <v>22.39</v>
      </c>
      <c r="O18" s="4">
        <v>4.5999999999999999E-3</v>
      </c>
      <c r="P18" s="4">
        <v>8.43</v>
      </c>
      <c r="Q18" s="4">
        <v>0.16850000000000001</v>
      </c>
      <c r="R18" s="4">
        <v>0.28960000000000002</v>
      </c>
      <c r="S18">
        <v>99.03</v>
      </c>
      <c r="T18" t="s">
        <v>41</v>
      </c>
    </row>
    <row r="19" spans="1:20" x14ac:dyDescent="0.25">
      <c r="A19" t="s">
        <v>43</v>
      </c>
      <c r="B19">
        <v>7</v>
      </c>
      <c r="C19" t="s">
        <v>142</v>
      </c>
      <c r="D19">
        <v>34.520200000000003</v>
      </c>
      <c r="E19">
        <v>16.668399999999998</v>
      </c>
      <c r="F19">
        <v>11.4833</v>
      </c>
      <c r="G19">
        <v>4.9959999999999997E-9</v>
      </c>
      <c r="H19" s="4">
        <v>45.65</v>
      </c>
      <c r="I19" s="4">
        <v>0.69830000000000003</v>
      </c>
      <c r="J19" s="4">
        <v>0</v>
      </c>
      <c r="K19" s="4">
        <v>2.7699999999999999E-2</v>
      </c>
      <c r="L19" s="4">
        <v>10.02</v>
      </c>
      <c r="M19" s="4">
        <v>11.17</v>
      </c>
      <c r="N19" s="4">
        <v>22.23</v>
      </c>
      <c r="O19" s="4">
        <v>3.4599999999999999E-2</v>
      </c>
      <c r="P19" s="4">
        <v>8.48</v>
      </c>
      <c r="Q19" s="4">
        <v>0.10780000000000001</v>
      </c>
      <c r="R19" s="4">
        <v>0.31319999999999998</v>
      </c>
      <c r="S19">
        <v>98.73</v>
      </c>
      <c r="T19" t="s">
        <v>43</v>
      </c>
    </row>
    <row r="20" spans="1:20" x14ac:dyDescent="0.25">
      <c r="A20" t="s">
        <v>45</v>
      </c>
      <c r="B20">
        <v>8</v>
      </c>
      <c r="C20" t="s">
        <v>143</v>
      </c>
      <c r="D20">
        <v>34.856200000000001</v>
      </c>
      <c r="E20">
        <v>17.053100000000001</v>
      </c>
      <c r="F20">
        <v>11.4833</v>
      </c>
      <c r="G20">
        <v>4.9989999999999998E-9</v>
      </c>
      <c r="H20" s="4">
        <v>45.67</v>
      </c>
      <c r="I20" s="4">
        <v>0.76570000000000005</v>
      </c>
      <c r="J20" s="4">
        <v>0</v>
      </c>
      <c r="K20" s="4">
        <v>1.5800000000000002E-2</v>
      </c>
      <c r="L20" s="4">
        <v>10.08</v>
      </c>
      <c r="M20" s="4">
        <v>11.11</v>
      </c>
      <c r="N20" s="4">
        <v>22.37</v>
      </c>
      <c r="O20" s="4">
        <v>3.04E-2</v>
      </c>
      <c r="P20" s="4">
        <v>8.4499999999999993</v>
      </c>
      <c r="Q20" s="4">
        <v>0.18490000000000001</v>
      </c>
      <c r="R20" s="4">
        <v>0.33960000000000001</v>
      </c>
      <c r="S20">
        <v>99.01</v>
      </c>
      <c r="T20" t="s">
        <v>45</v>
      </c>
    </row>
    <row r="21" spans="1:20" x14ac:dyDescent="0.25">
      <c r="A21" s="2" t="s">
        <v>47</v>
      </c>
      <c r="H21" s="6">
        <f t="shared" ref="H21:S21" si="4">AVERAGE(H17:H20)</f>
        <v>45.747500000000002</v>
      </c>
      <c r="I21" s="6">
        <f t="shared" si="4"/>
        <v>0.78180000000000005</v>
      </c>
      <c r="J21" s="6">
        <f t="shared" si="4"/>
        <v>8.5749999999999993E-3</v>
      </c>
      <c r="K21" s="6">
        <f t="shared" si="4"/>
        <v>2.4925000000000003E-2</v>
      </c>
      <c r="L21" s="6">
        <f t="shared" si="4"/>
        <v>10.0975</v>
      </c>
      <c r="M21" s="6">
        <f t="shared" si="4"/>
        <v>11.06</v>
      </c>
      <c r="N21" s="6">
        <f t="shared" si="4"/>
        <v>22.355</v>
      </c>
      <c r="O21" s="6">
        <f t="shared" si="4"/>
        <v>3.1699999999999999E-2</v>
      </c>
      <c r="P21" s="6">
        <f t="shared" si="4"/>
        <v>8.4550000000000001</v>
      </c>
      <c r="Q21" s="6">
        <f t="shared" si="4"/>
        <v>0.15267500000000001</v>
      </c>
      <c r="R21" s="6">
        <f t="shared" si="4"/>
        <v>0.31394999999999995</v>
      </c>
      <c r="S21" s="2">
        <f t="shared" si="4"/>
        <v>99.022499999999994</v>
      </c>
    </row>
    <row r="22" spans="1:20" x14ac:dyDescent="0.25">
      <c r="A22" s="2" t="s">
        <v>48</v>
      </c>
      <c r="H22" s="6">
        <f t="shared" ref="H22:S22" si="5">STDEV(H17:H20)</f>
        <v>0.12284814474247002</v>
      </c>
      <c r="I22" s="6">
        <f t="shared" si="5"/>
        <v>6.417985145926508E-2</v>
      </c>
      <c r="J22" s="6">
        <f t="shared" si="5"/>
        <v>1.7149999999999999E-2</v>
      </c>
      <c r="K22" s="6">
        <f t="shared" si="5"/>
        <v>1.0714592852740594E-2</v>
      </c>
      <c r="L22" s="6">
        <f t="shared" si="5"/>
        <v>8.5780728216385535E-2</v>
      </c>
      <c r="M22" s="6">
        <f t="shared" si="5"/>
        <v>0.10392304845413269</v>
      </c>
      <c r="N22" s="6">
        <f t="shared" si="5"/>
        <v>8.6986589004665771E-2</v>
      </c>
      <c r="O22" s="6">
        <f t="shared" si="5"/>
        <v>2.1562003617474883E-2</v>
      </c>
      <c r="P22" s="6">
        <f t="shared" si="5"/>
        <v>2.081665999466174E-2</v>
      </c>
      <c r="Q22" s="6">
        <f t="shared" si="5"/>
        <v>3.32301444474742E-2</v>
      </c>
      <c r="R22" s="6">
        <f t="shared" si="5"/>
        <v>2.0426371842955038E-2</v>
      </c>
      <c r="S22" s="2">
        <f t="shared" si="5"/>
        <v>0.24102212899786712</v>
      </c>
    </row>
    <row r="23" spans="1:20" x14ac:dyDescent="0.25">
      <c r="A23" s="2" t="s">
        <v>30</v>
      </c>
      <c r="H23" s="8">
        <v>45.5</v>
      </c>
      <c r="I23" s="8">
        <v>0.83</v>
      </c>
      <c r="J23" s="8">
        <v>6.2E-4</v>
      </c>
      <c r="K23" s="8">
        <v>3.0800000000000001E-2</v>
      </c>
      <c r="L23" s="8">
        <v>10.1</v>
      </c>
      <c r="M23" s="8">
        <v>11</v>
      </c>
      <c r="N23" s="8">
        <v>22.4</v>
      </c>
      <c r="O23" s="8">
        <v>3.5999999999999997E-2</v>
      </c>
      <c r="P23" s="8">
        <v>8.4499999999999993</v>
      </c>
      <c r="Q23" s="8">
        <v>0.154</v>
      </c>
      <c r="R23" s="8">
        <v>0.30599999999999999</v>
      </c>
      <c r="T23" t="s">
        <v>30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5039F-24C5-4096-BAD7-F5467F7ABCB6}">
  <dimension ref="A1:T27"/>
  <sheetViews>
    <sheetView topLeftCell="A10" workbookViewId="0">
      <selection activeCell="H27" sqref="H27"/>
    </sheetView>
  </sheetViews>
  <sheetFormatPr defaultRowHeight="15" x14ac:dyDescent="0.25"/>
  <sheetData>
    <row r="1" spans="1:20" x14ac:dyDescent="0.25">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3</v>
      </c>
    </row>
    <row r="2" spans="1:20" x14ac:dyDescent="0.25">
      <c r="A2" t="s">
        <v>196</v>
      </c>
      <c r="B2">
        <v>1</v>
      </c>
      <c r="C2" t="s">
        <v>197</v>
      </c>
      <c r="D2">
        <v>37.911700000000003</v>
      </c>
      <c r="E2">
        <v>7.6745999999999999</v>
      </c>
      <c r="F2">
        <v>11.385999999999999</v>
      </c>
      <c r="G2">
        <v>5.0060000000000003E-9</v>
      </c>
      <c r="H2" s="4">
        <v>63.46</v>
      </c>
      <c r="I2" s="4">
        <v>4.6399999999999997</v>
      </c>
      <c r="J2" s="4">
        <v>0</v>
      </c>
      <c r="K2" s="4">
        <v>1.32</v>
      </c>
      <c r="L2" s="4">
        <v>4.43</v>
      </c>
      <c r="M2" s="4">
        <v>17.68</v>
      </c>
      <c r="N2" s="4">
        <v>1.92</v>
      </c>
      <c r="O2" s="4">
        <v>6.8500000000000005E-2</v>
      </c>
      <c r="P2" s="4">
        <v>5.16</v>
      </c>
      <c r="Q2" s="4">
        <v>7.4700000000000003E-2</v>
      </c>
      <c r="R2" s="4">
        <v>0.6966</v>
      </c>
      <c r="S2" s="4">
        <v>99.46</v>
      </c>
      <c r="T2" t="s">
        <v>196</v>
      </c>
    </row>
    <row r="3" spans="1:20" x14ac:dyDescent="0.25">
      <c r="A3" t="s">
        <v>198</v>
      </c>
      <c r="B3">
        <v>2</v>
      </c>
      <c r="C3" t="s">
        <v>199</v>
      </c>
      <c r="D3">
        <v>37.911700000000003</v>
      </c>
      <c r="E3">
        <v>7.5746000000000002</v>
      </c>
      <c r="F3">
        <v>11.383800000000001</v>
      </c>
      <c r="G3">
        <v>5.0060000000000003E-9</v>
      </c>
      <c r="H3" s="4">
        <v>63.77</v>
      </c>
      <c r="I3" s="4">
        <v>4.55</v>
      </c>
      <c r="J3" s="4">
        <v>0</v>
      </c>
      <c r="K3" s="4">
        <v>1.32</v>
      </c>
      <c r="L3" s="4">
        <v>4.29</v>
      </c>
      <c r="M3" s="4">
        <v>17.48</v>
      </c>
      <c r="N3" s="4">
        <v>1.87</v>
      </c>
      <c r="O3" s="4">
        <v>0</v>
      </c>
      <c r="P3" s="4">
        <v>5.28</v>
      </c>
      <c r="Q3" s="4">
        <v>0.06</v>
      </c>
      <c r="R3" s="4">
        <v>0.72970000000000002</v>
      </c>
      <c r="S3" s="4">
        <v>99.35</v>
      </c>
      <c r="T3" t="s">
        <v>198</v>
      </c>
    </row>
    <row r="4" spans="1:20" x14ac:dyDescent="0.25">
      <c r="A4" t="s">
        <v>200</v>
      </c>
      <c r="B4">
        <v>3</v>
      </c>
      <c r="C4" t="s">
        <v>201</v>
      </c>
      <c r="D4">
        <v>37.951700000000002</v>
      </c>
      <c r="E4">
        <v>7.5746000000000002</v>
      </c>
      <c r="F4">
        <v>11.383800000000001</v>
      </c>
      <c r="G4">
        <v>5.0069999999999998E-9</v>
      </c>
      <c r="H4" s="4">
        <v>63.42</v>
      </c>
      <c r="I4" s="4">
        <v>4.93</v>
      </c>
      <c r="J4" s="4">
        <v>0</v>
      </c>
      <c r="K4" s="4">
        <v>1.32</v>
      </c>
      <c r="L4" s="4">
        <v>4.3</v>
      </c>
      <c r="M4" s="4">
        <v>17.579999999999998</v>
      </c>
      <c r="N4" s="4">
        <v>1.99</v>
      </c>
      <c r="O4" s="4">
        <v>0</v>
      </c>
      <c r="P4" s="4">
        <v>5.25</v>
      </c>
      <c r="Q4" s="4">
        <v>6.7799999999999999E-2</v>
      </c>
      <c r="R4" s="4">
        <v>0.68959999999999999</v>
      </c>
      <c r="S4" s="4">
        <v>99.55</v>
      </c>
      <c r="T4" t="s">
        <v>200</v>
      </c>
    </row>
    <row r="5" spans="1:20" x14ac:dyDescent="0.25">
      <c r="A5" t="s">
        <v>202</v>
      </c>
      <c r="B5">
        <v>4</v>
      </c>
      <c r="C5" t="s">
        <v>203</v>
      </c>
      <c r="D5">
        <v>37.991700000000002</v>
      </c>
      <c r="E5">
        <v>7.5346000000000002</v>
      </c>
      <c r="F5">
        <v>11.383800000000001</v>
      </c>
      <c r="G5">
        <v>5.0090000000000004E-9</v>
      </c>
      <c r="H5" s="4">
        <v>63.7</v>
      </c>
      <c r="I5" s="4">
        <v>4.63</v>
      </c>
      <c r="J5" s="4">
        <v>1.4800000000000001E-2</v>
      </c>
      <c r="K5" s="4">
        <v>1.3</v>
      </c>
      <c r="L5" s="4">
        <v>4.29</v>
      </c>
      <c r="M5" s="4">
        <v>17.36</v>
      </c>
      <c r="N5" s="4">
        <v>1.95</v>
      </c>
      <c r="O5" s="4">
        <v>0</v>
      </c>
      <c r="P5" s="4">
        <v>5.15</v>
      </c>
      <c r="Q5" s="4">
        <v>8.5199999999999998E-2</v>
      </c>
      <c r="R5" s="4">
        <v>0.75390000000000001</v>
      </c>
      <c r="S5" s="4">
        <v>99.23</v>
      </c>
      <c r="T5" t="s">
        <v>202</v>
      </c>
    </row>
    <row r="6" spans="1:20" x14ac:dyDescent="0.25">
      <c r="A6" t="s">
        <v>204</v>
      </c>
      <c r="B6">
        <v>5</v>
      </c>
      <c r="C6" t="s">
        <v>205</v>
      </c>
      <c r="D6">
        <v>38.031700000000001</v>
      </c>
      <c r="E6">
        <v>7.4946000000000002</v>
      </c>
      <c r="F6">
        <v>11.383800000000001</v>
      </c>
      <c r="G6">
        <v>5.0119999999999996E-9</v>
      </c>
      <c r="H6" s="4">
        <v>63.32</v>
      </c>
      <c r="I6" s="4">
        <v>4.83</v>
      </c>
      <c r="J6" s="4">
        <v>2.4299999999999999E-2</v>
      </c>
      <c r="K6" s="4">
        <v>1.39</v>
      </c>
      <c r="L6" s="4">
        <v>4.34</v>
      </c>
      <c r="M6" s="4">
        <v>17.84</v>
      </c>
      <c r="N6" s="4">
        <v>1.88</v>
      </c>
      <c r="O6" s="4">
        <v>2.9600000000000001E-2</v>
      </c>
      <c r="P6" s="4">
        <v>5.31</v>
      </c>
      <c r="Q6" s="4">
        <v>3.7699999999999997E-2</v>
      </c>
      <c r="R6" s="4">
        <v>0.67979999999999996</v>
      </c>
      <c r="S6" s="4">
        <v>99.69</v>
      </c>
      <c r="T6" t="s">
        <v>204</v>
      </c>
    </row>
    <row r="7" spans="1:20" x14ac:dyDescent="0.25">
      <c r="A7" s="2" t="s">
        <v>47</v>
      </c>
      <c r="H7" s="6">
        <f t="shared" ref="H7:S7" si="0">AVERAGE(H5:H6)</f>
        <v>63.510000000000005</v>
      </c>
      <c r="I7" s="6">
        <f t="shared" si="0"/>
        <v>4.7300000000000004</v>
      </c>
      <c r="J7" s="6">
        <f t="shared" si="0"/>
        <v>1.9549999999999998E-2</v>
      </c>
      <c r="K7" s="6">
        <f t="shared" si="0"/>
        <v>1.345</v>
      </c>
      <c r="L7" s="6">
        <f t="shared" si="0"/>
        <v>4.3149999999999995</v>
      </c>
      <c r="M7" s="6">
        <f t="shared" si="0"/>
        <v>17.600000000000001</v>
      </c>
      <c r="N7" s="6">
        <f t="shared" si="0"/>
        <v>1.915</v>
      </c>
      <c r="O7" s="6">
        <f t="shared" si="0"/>
        <v>1.4800000000000001E-2</v>
      </c>
      <c r="P7" s="6">
        <f t="shared" si="0"/>
        <v>5.23</v>
      </c>
      <c r="Q7" s="6">
        <f t="shared" si="0"/>
        <v>6.1449999999999998E-2</v>
      </c>
      <c r="R7" s="6">
        <f t="shared" si="0"/>
        <v>0.71684999999999999</v>
      </c>
      <c r="S7" s="6">
        <f t="shared" si="0"/>
        <v>99.460000000000008</v>
      </c>
    </row>
    <row r="8" spans="1:20" x14ac:dyDescent="0.25">
      <c r="A8" s="2" t="s">
        <v>48</v>
      </c>
      <c r="H8" s="6">
        <f t="shared" ref="H8:S8" si="1">STDEV(H5:H6)</f>
        <v>0.26870057685088988</v>
      </c>
      <c r="I8" s="6">
        <f t="shared" si="1"/>
        <v>0.14142135623730964</v>
      </c>
      <c r="J8" s="6">
        <f t="shared" si="1"/>
        <v>6.7175144212722115E-3</v>
      </c>
      <c r="K8" s="6">
        <f t="shared" si="1"/>
        <v>6.3639610306789177E-2</v>
      </c>
      <c r="L8" s="6">
        <f t="shared" si="1"/>
        <v>3.5355339059327251E-2</v>
      </c>
      <c r="M8" s="6">
        <f t="shared" si="1"/>
        <v>0.33941125496954311</v>
      </c>
      <c r="N8" s="6">
        <f t="shared" si="1"/>
        <v>4.9497474683058366E-2</v>
      </c>
      <c r="O8" s="6">
        <f t="shared" si="1"/>
        <v>2.0930360723121808E-2</v>
      </c>
      <c r="P8" s="6">
        <f t="shared" si="1"/>
        <v>0.11313708498984708</v>
      </c>
      <c r="Q8" s="6">
        <f t="shared" si="1"/>
        <v>3.358757210636102E-2</v>
      </c>
      <c r="R8" s="6">
        <f t="shared" si="1"/>
        <v>5.2396612485923214E-2</v>
      </c>
      <c r="S8" s="6">
        <f t="shared" si="1"/>
        <v>0.32526911934580743</v>
      </c>
    </row>
    <row r="9" spans="1:20" x14ac:dyDescent="0.25">
      <c r="A9" s="2" t="s">
        <v>30</v>
      </c>
      <c r="H9" s="8">
        <v>63.7</v>
      </c>
      <c r="I9" s="8">
        <v>4.4400000000000004</v>
      </c>
      <c r="J9" s="8">
        <v>2.3099999999999999E-2</v>
      </c>
      <c r="K9" s="8">
        <v>1.29</v>
      </c>
      <c r="L9" s="8">
        <v>4.37</v>
      </c>
      <c r="M9" s="8">
        <v>17.8</v>
      </c>
      <c r="N9" s="8">
        <v>1.97</v>
      </c>
      <c r="O9" s="8">
        <v>0.16400000000000001</v>
      </c>
      <c r="P9" s="8">
        <v>5.28</v>
      </c>
      <c r="Q9" s="8">
        <v>7.5999999999999998E-2</v>
      </c>
      <c r="R9" s="8">
        <v>0.70299999999999996</v>
      </c>
      <c r="S9" s="6"/>
    </row>
    <row r="10" spans="1:20" x14ac:dyDescent="0.25">
      <c r="H10" s="4"/>
      <c r="I10" s="4"/>
      <c r="J10" s="4"/>
      <c r="K10" s="4"/>
      <c r="L10" s="4"/>
      <c r="M10" s="4"/>
      <c r="N10" s="4"/>
      <c r="O10" s="4"/>
      <c r="P10" s="4"/>
      <c r="Q10" s="4"/>
      <c r="R10" s="4"/>
      <c r="S10" s="4"/>
    </row>
    <row r="11" spans="1:20" x14ac:dyDescent="0.25">
      <c r="A11" t="s">
        <v>206</v>
      </c>
      <c r="B11">
        <v>11</v>
      </c>
      <c r="C11" t="s">
        <v>207</v>
      </c>
      <c r="D11">
        <v>43.570799999999998</v>
      </c>
      <c r="E11">
        <v>19.994299999999999</v>
      </c>
      <c r="F11">
        <v>11.4833</v>
      </c>
      <c r="G11">
        <v>5.016E-9</v>
      </c>
      <c r="H11" s="4">
        <v>76.23</v>
      </c>
      <c r="I11" s="4">
        <v>4</v>
      </c>
      <c r="J11" s="4">
        <v>2.7099999999999999E-2</v>
      </c>
      <c r="K11" s="4">
        <v>2.78</v>
      </c>
      <c r="L11" s="4">
        <v>3.21</v>
      </c>
      <c r="M11" s="4">
        <v>12.34</v>
      </c>
      <c r="N11" s="4">
        <v>8.3400000000000002E-2</v>
      </c>
      <c r="O11" s="4">
        <v>0</v>
      </c>
      <c r="P11" s="4">
        <v>1.65</v>
      </c>
      <c r="Q11" s="4">
        <v>0.1323</v>
      </c>
      <c r="R11" s="4">
        <v>0.2228</v>
      </c>
      <c r="S11" s="4">
        <v>100.67</v>
      </c>
      <c r="T11" t="s">
        <v>206</v>
      </c>
    </row>
    <row r="12" spans="1:20" x14ac:dyDescent="0.25">
      <c r="A12" t="s">
        <v>208</v>
      </c>
      <c r="B12">
        <v>12</v>
      </c>
      <c r="C12" t="s">
        <v>209</v>
      </c>
      <c r="D12">
        <v>43.610799999999998</v>
      </c>
      <c r="E12">
        <v>19.994299999999999</v>
      </c>
      <c r="F12">
        <v>11.4833</v>
      </c>
      <c r="G12">
        <v>5.016E-9</v>
      </c>
      <c r="H12" s="4">
        <v>75.98</v>
      </c>
      <c r="I12" s="4">
        <v>4.1500000000000004</v>
      </c>
      <c r="J12" s="4">
        <v>2.5399999999999999E-2</v>
      </c>
      <c r="K12" s="4">
        <v>2.74</v>
      </c>
      <c r="L12" s="4">
        <v>3.15</v>
      </c>
      <c r="M12" s="4">
        <v>12.26</v>
      </c>
      <c r="N12" s="4">
        <v>8.09E-2</v>
      </c>
      <c r="O12" s="4">
        <v>5.96E-2</v>
      </c>
      <c r="P12" s="4">
        <v>1.71</v>
      </c>
      <c r="Q12" s="4">
        <v>0.1011</v>
      </c>
      <c r="R12" s="4">
        <v>0.23119999999999999</v>
      </c>
      <c r="S12" s="4">
        <v>100.49</v>
      </c>
      <c r="T12" t="s">
        <v>208</v>
      </c>
    </row>
    <row r="13" spans="1:20" x14ac:dyDescent="0.25">
      <c r="A13" t="s">
        <v>210</v>
      </c>
      <c r="B13">
        <v>13</v>
      </c>
      <c r="C13" t="s">
        <v>211</v>
      </c>
      <c r="D13">
        <v>43.650799999999997</v>
      </c>
      <c r="E13">
        <v>19.994299999999999</v>
      </c>
      <c r="F13">
        <v>11.4833</v>
      </c>
      <c r="G13">
        <v>5.0140000000000003E-9</v>
      </c>
      <c r="H13" s="4">
        <v>75.81</v>
      </c>
      <c r="I13" s="4">
        <v>3.98</v>
      </c>
      <c r="J13" s="4">
        <v>2.63E-2</v>
      </c>
      <c r="K13" s="4">
        <v>2.8</v>
      </c>
      <c r="L13" s="4">
        <v>3.14</v>
      </c>
      <c r="M13" s="4">
        <v>12.2</v>
      </c>
      <c r="N13" s="4">
        <v>8.77E-2</v>
      </c>
      <c r="O13" s="4">
        <v>4.4299999999999999E-2</v>
      </c>
      <c r="P13" s="4">
        <v>1.69</v>
      </c>
      <c r="Q13" s="4">
        <v>8.77E-2</v>
      </c>
      <c r="R13" s="4">
        <v>0.26229999999999998</v>
      </c>
      <c r="S13" s="4">
        <v>100.12</v>
      </c>
      <c r="T13" t="s">
        <v>210</v>
      </c>
    </row>
    <row r="14" spans="1:20" x14ac:dyDescent="0.25">
      <c r="A14" t="s">
        <v>212</v>
      </c>
      <c r="B14">
        <v>14</v>
      </c>
      <c r="C14" t="s">
        <v>213</v>
      </c>
      <c r="D14">
        <v>43.650799999999997</v>
      </c>
      <c r="E14">
        <v>19.9343</v>
      </c>
      <c r="F14">
        <v>11.4833</v>
      </c>
      <c r="G14">
        <v>5.0119999999999996E-9</v>
      </c>
      <c r="H14" s="4">
        <v>75.900000000000006</v>
      </c>
      <c r="I14" s="4">
        <v>3.98</v>
      </c>
      <c r="J14" s="4">
        <v>3.9399999999999998E-2</v>
      </c>
      <c r="K14" s="4">
        <v>2.76</v>
      </c>
      <c r="L14" s="4">
        <v>3.15</v>
      </c>
      <c r="M14" s="4">
        <v>12.45</v>
      </c>
      <c r="N14" s="4">
        <v>7.0800000000000002E-2</v>
      </c>
      <c r="O14" s="4">
        <v>0</v>
      </c>
      <c r="P14" s="4">
        <v>1.74</v>
      </c>
      <c r="Q14" s="4">
        <v>9.8599999999999993E-2</v>
      </c>
      <c r="R14" s="4">
        <v>0.24740000000000001</v>
      </c>
      <c r="S14" s="4">
        <v>100.44</v>
      </c>
      <c r="T14" t="s">
        <v>212</v>
      </c>
    </row>
    <row r="15" spans="1:20" x14ac:dyDescent="0.25">
      <c r="A15" t="s">
        <v>214</v>
      </c>
      <c r="B15">
        <v>15</v>
      </c>
      <c r="C15" t="s">
        <v>215</v>
      </c>
      <c r="D15">
        <v>43.630800000000001</v>
      </c>
      <c r="E15">
        <v>19.894300000000001</v>
      </c>
      <c r="F15">
        <v>11.4833</v>
      </c>
      <c r="G15">
        <v>5.0080000000000001E-9</v>
      </c>
      <c r="H15" s="4">
        <v>76.41</v>
      </c>
      <c r="I15" s="4">
        <v>3.94</v>
      </c>
      <c r="J15" s="4">
        <v>3.85E-2</v>
      </c>
      <c r="K15" s="4">
        <v>2.74</v>
      </c>
      <c r="L15" s="4">
        <v>3.17</v>
      </c>
      <c r="M15" s="4">
        <v>12.29</v>
      </c>
      <c r="N15" s="4">
        <v>0.1162</v>
      </c>
      <c r="O15" s="4">
        <v>0</v>
      </c>
      <c r="P15" s="4">
        <v>1.7</v>
      </c>
      <c r="Q15" s="4">
        <v>6.3500000000000001E-2</v>
      </c>
      <c r="R15" s="4">
        <v>0.25840000000000002</v>
      </c>
      <c r="S15" s="4">
        <v>100.73</v>
      </c>
      <c r="T15" t="s">
        <v>214</v>
      </c>
    </row>
    <row r="16" spans="1:20" x14ac:dyDescent="0.25">
      <c r="A16" s="2" t="s">
        <v>47</v>
      </c>
      <c r="H16" s="6">
        <f t="shared" ref="H16:S16" si="2">AVERAGE(H11:H15)</f>
        <v>76.066000000000003</v>
      </c>
      <c r="I16" s="6">
        <f t="shared" si="2"/>
        <v>4.01</v>
      </c>
      <c r="J16" s="6">
        <f t="shared" si="2"/>
        <v>3.134E-2</v>
      </c>
      <c r="K16" s="6">
        <f t="shared" si="2"/>
        <v>2.7640000000000002</v>
      </c>
      <c r="L16" s="6">
        <f t="shared" si="2"/>
        <v>3.1640000000000001</v>
      </c>
      <c r="M16" s="6">
        <f t="shared" si="2"/>
        <v>12.308</v>
      </c>
      <c r="N16" s="6">
        <f t="shared" si="2"/>
        <v>8.7799999999999989E-2</v>
      </c>
      <c r="O16" s="6">
        <f t="shared" si="2"/>
        <v>2.078E-2</v>
      </c>
      <c r="P16" s="6">
        <f t="shared" si="2"/>
        <v>1.698</v>
      </c>
      <c r="Q16" s="6">
        <f t="shared" si="2"/>
        <v>9.663999999999999E-2</v>
      </c>
      <c r="R16" s="6">
        <f t="shared" si="2"/>
        <v>0.24442</v>
      </c>
      <c r="S16" s="6">
        <f t="shared" si="2"/>
        <v>100.49</v>
      </c>
    </row>
    <row r="17" spans="1:20" x14ac:dyDescent="0.25">
      <c r="A17" s="2" t="s">
        <v>48</v>
      </c>
      <c r="H17" s="6">
        <f t="shared" ref="H17:S17" si="3">STDEV(H11:H15)</f>
        <v>0.2478507615481518</v>
      </c>
      <c r="I17" s="6">
        <f t="shared" si="3"/>
        <v>8.1240384046359762E-2</v>
      </c>
      <c r="J17" s="6">
        <f t="shared" si="3"/>
        <v>6.9801862439336001E-3</v>
      </c>
      <c r="K17" s="6">
        <f t="shared" si="3"/>
        <v>2.6076809620810413E-2</v>
      </c>
      <c r="L17" s="6">
        <f t="shared" si="3"/>
        <v>2.7928480087537857E-2</v>
      </c>
      <c r="M17" s="6">
        <f t="shared" si="3"/>
        <v>9.4180677423768816E-2</v>
      </c>
      <c r="N17" s="6">
        <f t="shared" si="3"/>
        <v>1.7048020412939523E-2</v>
      </c>
      <c r="O17" s="6">
        <f t="shared" si="3"/>
        <v>2.8963804998653059E-2</v>
      </c>
      <c r="P17" s="6">
        <f t="shared" si="3"/>
        <v>3.2710854467592282E-2</v>
      </c>
      <c r="Q17" s="6">
        <f t="shared" si="3"/>
        <v>2.4867408389295506E-2</v>
      </c>
      <c r="R17" s="6">
        <f t="shared" si="3"/>
        <v>1.7074893850328912E-2</v>
      </c>
      <c r="S17" s="6">
        <f t="shared" si="3"/>
        <v>0.23947860029656065</v>
      </c>
    </row>
    <row r="18" spans="1:20" x14ac:dyDescent="0.25">
      <c r="A18" s="2" t="s">
        <v>30</v>
      </c>
      <c r="H18" s="8">
        <v>75.599999999999994</v>
      </c>
      <c r="I18" s="8">
        <v>3.75</v>
      </c>
      <c r="J18" s="8">
        <v>4.2999999999999997E-2</v>
      </c>
      <c r="K18" s="8">
        <v>2.64</v>
      </c>
      <c r="L18" s="8">
        <v>3.27</v>
      </c>
      <c r="M18" s="8">
        <v>12.2</v>
      </c>
      <c r="N18" s="8">
        <v>0.10299999999999999</v>
      </c>
      <c r="O18" s="8">
        <v>2.5000000000000001E-2</v>
      </c>
      <c r="P18" s="8">
        <v>1.7</v>
      </c>
      <c r="Q18" s="8">
        <v>0.106</v>
      </c>
      <c r="R18" s="8">
        <v>0.255</v>
      </c>
      <c r="S18" s="4"/>
    </row>
    <row r="19" spans="1:20" x14ac:dyDescent="0.25">
      <c r="H19" s="4"/>
      <c r="I19" s="4"/>
      <c r="J19" s="4"/>
      <c r="K19" s="4"/>
      <c r="L19" s="4"/>
      <c r="M19" s="4"/>
      <c r="N19" s="4"/>
      <c r="O19" s="4"/>
      <c r="P19" s="4"/>
      <c r="Q19" s="4"/>
      <c r="R19" s="4"/>
      <c r="S19" s="4"/>
    </row>
    <row r="20" spans="1:20" x14ac:dyDescent="0.25">
      <c r="A20" t="s">
        <v>216</v>
      </c>
      <c r="B20">
        <v>6</v>
      </c>
      <c r="C20" t="s">
        <v>217</v>
      </c>
      <c r="D20">
        <v>34.7136</v>
      </c>
      <c r="E20">
        <v>16.5672</v>
      </c>
      <c r="F20">
        <v>11.48</v>
      </c>
      <c r="G20">
        <v>5.0190000000000001E-9</v>
      </c>
      <c r="H20" s="4">
        <v>45.62</v>
      </c>
      <c r="I20" s="4">
        <v>0.82050000000000001</v>
      </c>
      <c r="J20" s="4">
        <v>2.5000000000000001E-3</v>
      </c>
      <c r="K20" s="4">
        <v>1.46E-2</v>
      </c>
      <c r="L20" s="4">
        <v>10.02</v>
      </c>
      <c r="M20" s="4">
        <v>10.95</v>
      </c>
      <c r="N20" s="4">
        <v>21.54</v>
      </c>
      <c r="O20" s="4">
        <v>6.9699999999999998E-2</v>
      </c>
      <c r="P20" s="4">
        <v>8.39</v>
      </c>
      <c r="Q20" s="4">
        <v>0.1244</v>
      </c>
      <c r="R20" s="4">
        <v>0.2707</v>
      </c>
      <c r="S20" s="4">
        <v>97.83</v>
      </c>
      <c r="T20" t="s">
        <v>216</v>
      </c>
    </row>
    <row r="21" spans="1:20" x14ac:dyDescent="0.25">
      <c r="A21" t="s">
        <v>218</v>
      </c>
      <c r="B21">
        <v>7</v>
      </c>
      <c r="C21" t="s">
        <v>219</v>
      </c>
      <c r="D21">
        <v>34.7136</v>
      </c>
      <c r="E21">
        <v>16.527200000000001</v>
      </c>
      <c r="F21">
        <v>11.48</v>
      </c>
      <c r="G21">
        <v>5.016E-9</v>
      </c>
      <c r="H21" s="4">
        <v>45.56</v>
      </c>
      <c r="I21" s="4">
        <v>0.7782</v>
      </c>
      <c r="J21" s="4">
        <v>6.7999999999999996E-3</v>
      </c>
      <c r="K21" s="4">
        <v>3.6200000000000003E-2</v>
      </c>
      <c r="L21" s="4">
        <v>9.92</v>
      </c>
      <c r="M21" s="4">
        <v>11.08</v>
      </c>
      <c r="N21" s="4">
        <v>22.12</v>
      </c>
      <c r="O21" s="4">
        <v>4.5999999999999999E-2</v>
      </c>
      <c r="P21" s="4">
        <v>8.5299999999999994</v>
      </c>
      <c r="Q21" s="4">
        <v>0.1658</v>
      </c>
      <c r="R21" s="4">
        <v>0.31159999999999999</v>
      </c>
      <c r="S21" s="4">
        <v>98.56</v>
      </c>
      <c r="T21" t="s">
        <v>218</v>
      </c>
    </row>
    <row r="22" spans="1:20" x14ac:dyDescent="0.25">
      <c r="A22" t="s">
        <v>220</v>
      </c>
      <c r="B22">
        <v>8</v>
      </c>
      <c r="C22" t="s">
        <v>221</v>
      </c>
      <c r="D22">
        <v>34.773600000000002</v>
      </c>
      <c r="E22">
        <v>16.527200000000001</v>
      </c>
      <c r="F22">
        <v>11.48</v>
      </c>
      <c r="G22">
        <v>5.0110000000000002E-9</v>
      </c>
      <c r="H22" s="4">
        <v>45.69</v>
      </c>
      <c r="I22" s="4">
        <v>1.0029999999999999</v>
      </c>
      <c r="J22" s="4">
        <v>0</v>
      </c>
      <c r="K22" s="4">
        <v>4.99E-2</v>
      </c>
      <c r="L22" s="4">
        <v>10.130000000000001</v>
      </c>
      <c r="M22" s="4">
        <v>11.08</v>
      </c>
      <c r="N22" s="4">
        <v>22.31</v>
      </c>
      <c r="O22" s="4">
        <v>0</v>
      </c>
      <c r="P22" s="4">
        <v>8.42</v>
      </c>
      <c r="Q22" s="4">
        <v>0.15709999999999999</v>
      </c>
      <c r="R22" s="4">
        <v>0.31540000000000001</v>
      </c>
      <c r="S22" s="4">
        <v>99.16</v>
      </c>
      <c r="T22" t="s">
        <v>220</v>
      </c>
    </row>
    <row r="23" spans="1:20" x14ac:dyDescent="0.25">
      <c r="A23" t="s">
        <v>222</v>
      </c>
      <c r="B23">
        <v>9</v>
      </c>
      <c r="C23" t="s">
        <v>223</v>
      </c>
      <c r="D23">
        <v>34.813600000000001</v>
      </c>
      <c r="E23">
        <v>16.527200000000001</v>
      </c>
      <c r="F23">
        <v>11.48</v>
      </c>
      <c r="G23">
        <v>5.0119999999999996E-9</v>
      </c>
      <c r="H23" s="4">
        <v>45.31</v>
      </c>
      <c r="I23" s="4">
        <v>0.94069999999999998</v>
      </c>
      <c r="J23" s="4">
        <v>0</v>
      </c>
      <c r="K23" s="4">
        <v>5.8999999999999997E-2</v>
      </c>
      <c r="L23" s="4">
        <v>10.029999999999999</v>
      </c>
      <c r="M23" s="4">
        <v>11.26</v>
      </c>
      <c r="N23" s="4">
        <v>22.1</v>
      </c>
      <c r="O23" s="4">
        <v>4.4900000000000002E-2</v>
      </c>
      <c r="P23" s="4">
        <v>8.57</v>
      </c>
      <c r="Q23" s="4">
        <v>0.16569999999999999</v>
      </c>
      <c r="R23" s="4">
        <v>0.34410000000000002</v>
      </c>
      <c r="S23" s="4">
        <v>98.82</v>
      </c>
      <c r="T23" t="s">
        <v>222</v>
      </c>
    </row>
    <row r="24" spans="1:20" x14ac:dyDescent="0.25">
      <c r="A24" t="s">
        <v>224</v>
      </c>
      <c r="B24">
        <v>10</v>
      </c>
      <c r="C24" t="s">
        <v>225</v>
      </c>
      <c r="D24">
        <v>34.8536</v>
      </c>
      <c r="E24">
        <v>16.527200000000001</v>
      </c>
      <c r="F24">
        <v>11.48</v>
      </c>
      <c r="G24">
        <v>5.0080000000000001E-9</v>
      </c>
      <c r="H24" s="4">
        <v>45.51</v>
      </c>
      <c r="I24" s="4">
        <v>0.85750000000000004</v>
      </c>
      <c r="J24" s="4">
        <v>0</v>
      </c>
      <c r="K24" s="4">
        <v>5.1299999999999998E-2</v>
      </c>
      <c r="L24" s="4">
        <v>9.98</v>
      </c>
      <c r="M24" s="4">
        <v>11.08</v>
      </c>
      <c r="N24" s="4">
        <v>22.44</v>
      </c>
      <c r="O24" s="4">
        <v>1.2800000000000001E-2</v>
      </c>
      <c r="P24" s="4">
        <v>8.5500000000000007</v>
      </c>
      <c r="Q24" s="4">
        <v>0.15459999999999999</v>
      </c>
      <c r="R24" s="4">
        <v>0.34179999999999999</v>
      </c>
      <c r="S24" s="4">
        <v>98.97</v>
      </c>
      <c r="T24" t="s">
        <v>224</v>
      </c>
    </row>
    <row r="25" spans="1:20" x14ac:dyDescent="0.25">
      <c r="A25" s="2" t="s">
        <v>47</v>
      </c>
      <c r="H25" s="6">
        <f t="shared" ref="H25:S25" si="4">AVERAGE(H20:H24)</f>
        <v>45.537999999999997</v>
      </c>
      <c r="I25" s="6">
        <f t="shared" si="4"/>
        <v>0.8799800000000001</v>
      </c>
      <c r="J25" s="6">
        <f t="shared" si="4"/>
        <v>1.8599999999999999E-3</v>
      </c>
      <c r="K25" s="6">
        <f t="shared" si="4"/>
        <v>4.2200000000000001E-2</v>
      </c>
      <c r="L25" s="6">
        <f t="shared" si="4"/>
        <v>10.016</v>
      </c>
      <c r="M25" s="6">
        <f t="shared" si="4"/>
        <v>11.09</v>
      </c>
      <c r="N25" s="6">
        <f t="shared" si="4"/>
        <v>22.101999999999997</v>
      </c>
      <c r="O25" s="6">
        <f t="shared" si="4"/>
        <v>3.4680000000000002E-2</v>
      </c>
      <c r="P25" s="6">
        <f t="shared" si="4"/>
        <v>8.4920000000000009</v>
      </c>
      <c r="Q25" s="6">
        <f t="shared" si="4"/>
        <v>0.15351999999999999</v>
      </c>
      <c r="R25" s="6">
        <f t="shared" si="4"/>
        <v>0.31672</v>
      </c>
      <c r="S25" s="6">
        <f t="shared" si="4"/>
        <v>98.667999999999978</v>
      </c>
    </row>
    <row r="26" spans="1:20" x14ac:dyDescent="0.25">
      <c r="A26" s="2" t="s">
        <v>48</v>
      </c>
      <c r="H26" s="6">
        <f t="shared" ref="H26:S26" si="5">STDEV(H20:H24)</f>
        <v>0.14411800720242948</v>
      </c>
      <c r="I26" s="6">
        <f t="shared" si="5"/>
        <v>9.1136200271900697E-2</v>
      </c>
      <c r="J26" s="6">
        <f t="shared" si="5"/>
        <v>2.9661422757514518E-3</v>
      </c>
      <c r="K26" s="6">
        <f t="shared" si="5"/>
        <v>1.7479273440277752E-2</v>
      </c>
      <c r="L26" s="6">
        <f t="shared" si="5"/>
        <v>7.7006493232714052E-2</v>
      </c>
      <c r="M26" s="6">
        <f t="shared" si="5"/>
        <v>0.11045361017187275</v>
      </c>
      <c r="N26" s="6">
        <f t="shared" si="5"/>
        <v>0.34412207136421857</v>
      </c>
      <c r="O26" s="6">
        <f t="shared" si="5"/>
        <v>2.8019760884061808E-2</v>
      </c>
      <c r="P26" s="6">
        <f t="shared" si="5"/>
        <v>8.1363382427231928E-2</v>
      </c>
      <c r="Q26" s="6">
        <f t="shared" si="5"/>
        <v>1.7037517424789331E-2</v>
      </c>
      <c r="R26" s="6">
        <f t="shared" si="5"/>
        <v>2.9683615008957387E-2</v>
      </c>
      <c r="S26" s="6">
        <f t="shared" si="5"/>
        <v>0.51727168876713048</v>
      </c>
    </row>
    <row r="27" spans="1:20" x14ac:dyDescent="0.25">
      <c r="A27" s="2" t="s">
        <v>30</v>
      </c>
      <c r="H27" s="8">
        <v>45.5</v>
      </c>
      <c r="I27" s="8">
        <v>0.83</v>
      </c>
      <c r="J27" s="8">
        <v>6.2E-4</v>
      </c>
      <c r="K27" s="8">
        <v>3.0800000000000001E-2</v>
      </c>
      <c r="L27" s="8">
        <v>10.1</v>
      </c>
      <c r="M27" s="8">
        <v>11</v>
      </c>
      <c r="N27" s="8">
        <v>22.4</v>
      </c>
      <c r="O27" s="8">
        <v>3.5999999999999997E-2</v>
      </c>
      <c r="P27" s="8">
        <v>8.4499999999999993</v>
      </c>
      <c r="Q27" s="8">
        <v>0.154</v>
      </c>
      <c r="R27" s="8">
        <v>0.30599999999999999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2636F-D28D-484F-8BF6-F4D8CF1E07D2}">
  <dimension ref="A1:S24"/>
  <sheetViews>
    <sheetView workbookViewId="0">
      <selection activeCell="H1" sqref="H1:R1"/>
    </sheetView>
  </sheetViews>
  <sheetFormatPr defaultRowHeight="15" x14ac:dyDescent="0.25"/>
  <cols>
    <col min="1" max="1" width="17.42578125" customWidth="1"/>
  </cols>
  <sheetData>
    <row r="1" spans="1:19" x14ac:dyDescent="0.25">
      <c r="A1" s="2" t="s">
        <v>3</v>
      </c>
      <c r="B1" s="2" t="s">
        <v>4</v>
      </c>
      <c r="C1" s="2" t="s">
        <v>5</v>
      </c>
      <c r="D1" s="2" t="s">
        <v>6</v>
      </c>
      <c r="E1" s="2" t="s">
        <v>7</v>
      </c>
      <c r="F1" s="2" t="s">
        <v>8</v>
      </c>
      <c r="G1" s="2" t="s">
        <v>9</v>
      </c>
      <c r="H1" s="2" t="s">
        <v>10</v>
      </c>
      <c r="I1" s="2" t="s">
        <v>11</v>
      </c>
      <c r="J1" s="2" t="s">
        <v>12</v>
      </c>
      <c r="K1" s="3" t="s">
        <v>13</v>
      </c>
      <c r="L1" s="2" t="s">
        <v>14</v>
      </c>
      <c r="M1" s="2" t="s">
        <v>15</v>
      </c>
      <c r="N1" s="2" t="s">
        <v>16</v>
      </c>
      <c r="O1" s="3" t="s">
        <v>17</v>
      </c>
      <c r="P1" s="3" t="s">
        <v>18</v>
      </c>
      <c r="Q1" s="2" t="s">
        <v>19</v>
      </c>
      <c r="R1" s="2" t="s">
        <v>20</v>
      </c>
      <c r="S1" s="2" t="s">
        <v>21</v>
      </c>
    </row>
    <row r="2" spans="1:19" x14ac:dyDescent="0.25">
      <c r="A2" t="s">
        <v>22</v>
      </c>
      <c r="B2">
        <v>1</v>
      </c>
      <c r="C2" t="s">
        <v>23</v>
      </c>
      <c r="D2">
        <v>38.289000000000001</v>
      </c>
      <c r="E2">
        <v>8.0658999999999992</v>
      </c>
      <c r="F2">
        <v>11.365500000000001</v>
      </c>
      <c r="G2">
        <v>5.0000000000000001E-9</v>
      </c>
      <c r="H2" s="4">
        <v>64.010000000000005</v>
      </c>
      <c r="I2" s="4">
        <v>4.46</v>
      </c>
      <c r="J2" s="4">
        <v>1.9099999999999999E-2</v>
      </c>
      <c r="K2" s="5">
        <v>1.3194890262466654</v>
      </c>
      <c r="L2" s="4">
        <v>4.24</v>
      </c>
      <c r="M2" s="4">
        <v>17.88</v>
      </c>
      <c r="N2" s="4">
        <v>1.91</v>
      </c>
      <c r="O2" s="5">
        <v>0.13698856631156331</v>
      </c>
      <c r="P2" s="5">
        <v>5.2293102899831032</v>
      </c>
      <c r="Q2" s="4">
        <v>7.9500000000000001E-2</v>
      </c>
      <c r="R2" s="4">
        <v>0.6542</v>
      </c>
      <c r="S2" s="4">
        <f>SUM(H2:R2)</f>
        <v>99.938587882541313</v>
      </c>
    </row>
    <row r="3" spans="1:19" x14ac:dyDescent="0.25">
      <c r="A3" t="s">
        <v>24</v>
      </c>
      <c r="B3">
        <v>2</v>
      </c>
      <c r="C3" t="s">
        <v>25</v>
      </c>
      <c r="D3">
        <v>39.097999999999999</v>
      </c>
      <c r="E3">
        <v>7.8019999999999996</v>
      </c>
      <c r="F3">
        <v>11.365500000000001</v>
      </c>
      <c r="G3">
        <v>4.9989999999999998E-9</v>
      </c>
      <c r="H3" s="4">
        <v>64.44</v>
      </c>
      <c r="I3" s="4">
        <v>4.72</v>
      </c>
      <c r="J3" s="4">
        <v>2.2599999999999999E-2</v>
      </c>
      <c r="K3" s="5">
        <v>1.3406008506666121</v>
      </c>
      <c r="L3" s="4">
        <v>4.3899999999999997</v>
      </c>
      <c r="M3" s="4">
        <v>17.84</v>
      </c>
      <c r="N3" s="4">
        <v>1.99</v>
      </c>
      <c r="O3" s="5">
        <v>0.1361429578775413</v>
      </c>
      <c r="P3" s="5">
        <v>5.355317766850165</v>
      </c>
      <c r="Q3" s="4">
        <v>5.5599999999999997E-2</v>
      </c>
      <c r="R3" s="4">
        <v>0.72840000000000005</v>
      </c>
      <c r="S3" s="4">
        <f>SUM(H3:R3)</f>
        <v>101.0186615753943</v>
      </c>
    </row>
    <row r="4" spans="1:19" x14ac:dyDescent="0.25">
      <c r="A4" t="s">
        <v>26</v>
      </c>
      <c r="B4">
        <v>3</v>
      </c>
      <c r="C4" t="s">
        <v>27</v>
      </c>
      <c r="D4">
        <v>39.115699999999997</v>
      </c>
      <c r="E4">
        <v>8.4215999999999998</v>
      </c>
      <c r="F4">
        <v>11.365</v>
      </c>
      <c r="G4">
        <v>4.9929999999999996E-9</v>
      </c>
      <c r="H4" s="4">
        <v>63.75</v>
      </c>
      <c r="I4" s="4">
        <v>4.68</v>
      </c>
      <c r="J4" s="4">
        <v>0</v>
      </c>
      <c r="K4" s="5">
        <v>1.3300449384566388</v>
      </c>
      <c r="L4" s="4">
        <v>4.1399999999999997</v>
      </c>
      <c r="M4" s="4">
        <v>17.88</v>
      </c>
      <c r="N4" s="4">
        <v>1.99</v>
      </c>
      <c r="O4" s="5">
        <v>0.10756139280759786</v>
      </c>
      <c r="P4" s="5">
        <v>5.187307797694082</v>
      </c>
      <c r="Q4" s="4">
        <v>6.5299999999999997E-2</v>
      </c>
      <c r="R4" s="4">
        <v>0.69699999999999995</v>
      </c>
      <c r="S4" s="4">
        <f>SUM(H4:R4)</f>
        <v>99.827214128958317</v>
      </c>
    </row>
    <row r="5" spans="1:19" x14ac:dyDescent="0.25">
      <c r="A5" t="s">
        <v>28</v>
      </c>
      <c r="B5">
        <v>4</v>
      </c>
      <c r="C5" t="s">
        <v>29</v>
      </c>
      <c r="D5">
        <v>38.513800000000003</v>
      </c>
      <c r="E5">
        <v>8.6358999999999995</v>
      </c>
      <c r="F5">
        <v>11.369</v>
      </c>
      <c r="G5">
        <v>4.9929999999999996E-9</v>
      </c>
      <c r="H5" s="4">
        <v>63.38</v>
      </c>
      <c r="I5" s="4">
        <v>4.7300000000000004</v>
      </c>
      <c r="J5" s="4">
        <v>5.1999999999999998E-3</v>
      </c>
      <c r="K5" s="5">
        <v>1.2537256931785317</v>
      </c>
      <c r="L5" s="4">
        <v>4.32</v>
      </c>
      <c r="M5" s="4">
        <v>17.829999999999998</v>
      </c>
      <c r="N5" s="4">
        <v>1.95</v>
      </c>
      <c r="O5" s="5">
        <v>0.16979817355161675</v>
      </c>
      <c r="P5" s="5">
        <v>5.4078208822114417</v>
      </c>
      <c r="Q5" s="4">
        <v>7.8399999999999997E-2</v>
      </c>
      <c r="R5" s="4">
        <v>0.70320000000000005</v>
      </c>
      <c r="S5" s="4">
        <f>SUM(H5:R5)</f>
        <v>99.828144748941583</v>
      </c>
    </row>
    <row r="6" spans="1:19" x14ac:dyDescent="0.25">
      <c r="A6" s="2" t="s">
        <v>47</v>
      </c>
      <c r="H6" s="6">
        <f>AVERAGE(H2:H5)</f>
        <v>63.894999999999996</v>
      </c>
      <c r="I6" s="6">
        <f>AVERAGE(I2:I5)</f>
        <v>4.6475</v>
      </c>
      <c r="J6" s="6">
        <f>AVERAGE(J2:J5)</f>
        <v>1.1724999999999999E-2</v>
      </c>
      <c r="K6" s="7">
        <v>1.3109651271371119</v>
      </c>
      <c r="L6" s="6">
        <f>AVERAGE(L2:L5)</f>
        <v>4.2725</v>
      </c>
      <c r="M6" s="6">
        <f>AVERAGE(M2:M5)</f>
        <v>17.857499999999998</v>
      </c>
      <c r="N6" s="6">
        <f>AVERAGE(N2:N5)</f>
        <v>1.96</v>
      </c>
      <c r="O6" s="7">
        <v>0.13762277263707978</v>
      </c>
      <c r="P6" s="7">
        <v>5.294939184184698</v>
      </c>
      <c r="Q6" s="6">
        <f>AVERAGE(Q2:Q5)</f>
        <v>6.9699999999999998E-2</v>
      </c>
      <c r="R6" s="6">
        <f>AVERAGE(R2:R5)</f>
        <v>0.69569999999999999</v>
      </c>
      <c r="S6" s="6">
        <f>AVERAGE(S2:S5)</f>
        <v>100.15315208395887</v>
      </c>
    </row>
    <row r="7" spans="1:19" x14ac:dyDescent="0.25">
      <c r="A7" s="2" t="s">
        <v>48</v>
      </c>
      <c r="H7" s="6">
        <f>STDEV(H2:H5)</f>
        <v>0.44590731473405099</v>
      </c>
      <c r="I7" s="6">
        <f>STDEV(I2:I5)</f>
        <v>0.12685293322058688</v>
      </c>
      <c r="J7" s="6">
        <f>STDEV(J2:J5)</f>
        <v>1.0842931645393079E-2</v>
      </c>
      <c r="K7" s="7">
        <v>3.9120859589372663E-2</v>
      </c>
      <c r="L7" s="6">
        <f>STDEV(L2:L5)</f>
        <v>0.10750968948580096</v>
      </c>
      <c r="M7" s="6">
        <f>STDEV(M2:M5)</f>
        <v>2.6299556396765893E-2</v>
      </c>
      <c r="N7" s="6">
        <f>STDEV(N2:N5)</f>
        <v>3.8297084310253561E-2</v>
      </c>
      <c r="O7" s="7">
        <v>2.5439700277646516E-2</v>
      </c>
      <c r="P7" s="7">
        <v>0.10372964556337157</v>
      </c>
      <c r="Q7" s="6">
        <f>STDEV(Q2:Q5)</f>
        <v>1.1400292393911103E-2</v>
      </c>
      <c r="R7" s="6">
        <f>STDEV(R2:R5)</f>
        <v>3.0819258048607655E-2</v>
      </c>
      <c r="S7" s="6">
        <f>STDEV(S2:S5)</f>
        <v>0.57937028879631036</v>
      </c>
    </row>
    <row r="8" spans="1:19" x14ac:dyDescent="0.25">
      <c r="A8" s="2" t="s">
        <v>30</v>
      </c>
      <c r="H8" s="8">
        <v>63.7</v>
      </c>
      <c r="I8" s="8">
        <v>4.4400000000000004</v>
      </c>
      <c r="J8" s="8">
        <v>2.3099999999999999E-2</v>
      </c>
      <c r="K8" s="8">
        <v>1.29</v>
      </c>
      <c r="L8" s="8">
        <v>4.37</v>
      </c>
      <c r="M8" s="8">
        <v>17.8</v>
      </c>
      <c r="N8" s="8">
        <v>1.97</v>
      </c>
      <c r="O8" s="8">
        <v>0.16400000000000001</v>
      </c>
      <c r="P8" s="8">
        <v>5.28</v>
      </c>
      <c r="Q8" s="8">
        <v>7.5999999999999998E-2</v>
      </c>
      <c r="R8" s="8">
        <v>0.70299999999999996</v>
      </c>
      <c r="S8" s="4"/>
    </row>
    <row r="9" spans="1:19" x14ac:dyDescent="0.25">
      <c r="H9" s="4"/>
      <c r="I9" s="4"/>
      <c r="J9" s="4"/>
      <c r="K9" s="5"/>
      <c r="L9" s="4"/>
      <c r="M9" s="4"/>
      <c r="N9" s="4"/>
      <c r="O9" s="5"/>
      <c r="P9" s="5"/>
      <c r="Q9" s="4"/>
      <c r="R9" s="4"/>
      <c r="S9" s="4"/>
    </row>
    <row r="10" spans="1:19" x14ac:dyDescent="0.25">
      <c r="A10" t="s">
        <v>31</v>
      </c>
      <c r="B10">
        <v>9</v>
      </c>
      <c r="C10" t="s">
        <v>32</v>
      </c>
      <c r="D10">
        <v>43.707900000000002</v>
      </c>
      <c r="E10">
        <v>20.104800000000001</v>
      </c>
      <c r="F10">
        <v>11.408799999999999</v>
      </c>
      <c r="G10">
        <v>4.9939999999999999E-9</v>
      </c>
      <c r="H10" s="4">
        <v>76.33</v>
      </c>
      <c r="I10" s="4">
        <v>3.97</v>
      </c>
      <c r="J10" s="4">
        <v>3.5999999999999997E-2</v>
      </c>
      <c r="K10" s="5">
        <v>2.6600898769132777</v>
      </c>
      <c r="L10" s="4">
        <v>3.2</v>
      </c>
      <c r="M10" s="4">
        <v>12.44</v>
      </c>
      <c r="N10" s="4">
        <v>0.1095</v>
      </c>
      <c r="O10" s="5">
        <v>3.3993459047684228E-2</v>
      </c>
      <c r="P10" s="5">
        <v>1.6695990684885811</v>
      </c>
      <c r="Q10" s="4">
        <v>0.122</v>
      </c>
      <c r="R10" s="4">
        <v>0.25240000000000001</v>
      </c>
      <c r="S10" s="4">
        <f>SUM(H10:R10)</f>
        <v>100.82358240444952</v>
      </c>
    </row>
    <row r="11" spans="1:19" x14ac:dyDescent="0.25">
      <c r="A11" t="s">
        <v>33</v>
      </c>
      <c r="B11">
        <v>10</v>
      </c>
      <c r="C11" t="s">
        <v>34</v>
      </c>
      <c r="D11">
        <v>42.8005</v>
      </c>
      <c r="E11">
        <v>19.479399999999998</v>
      </c>
      <c r="F11">
        <v>11.41</v>
      </c>
      <c r="G11">
        <v>4.9900000000000003E-9</v>
      </c>
      <c r="H11" s="4">
        <v>75.92</v>
      </c>
      <c r="I11" s="4">
        <v>4.0999999999999996</v>
      </c>
      <c r="J11" s="4">
        <v>3.8699999999999998E-2</v>
      </c>
      <c r="K11" s="5">
        <v>2.6812017013332241</v>
      </c>
      <c r="L11" s="4">
        <v>3.31</v>
      </c>
      <c r="M11" s="4">
        <v>12.54</v>
      </c>
      <c r="N11" s="4">
        <v>7.8899999999999998E-2</v>
      </c>
      <c r="O11" s="5">
        <v>0</v>
      </c>
      <c r="P11" s="5">
        <v>1.6590984454163258</v>
      </c>
      <c r="Q11" s="4">
        <v>8.9599999999999999E-2</v>
      </c>
      <c r="R11" s="4">
        <v>0.22</v>
      </c>
      <c r="S11" s="4">
        <f>SUM(H11:R11)</f>
        <v>100.63750014674955</v>
      </c>
    </row>
    <row r="12" spans="1:19" x14ac:dyDescent="0.25">
      <c r="A12" t="s">
        <v>35</v>
      </c>
      <c r="B12">
        <v>11</v>
      </c>
      <c r="C12" t="s">
        <v>36</v>
      </c>
      <c r="D12">
        <v>42.342100000000002</v>
      </c>
      <c r="E12">
        <v>18.821899999999999</v>
      </c>
      <c r="F12">
        <v>11.410299999999999</v>
      </c>
      <c r="G12">
        <v>4.9900000000000003E-9</v>
      </c>
      <c r="H12" s="4">
        <v>75.42</v>
      </c>
      <c r="I12" s="4">
        <v>4.28</v>
      </c>
      <c r="J12" s="4">
        <v>1.9300000000000001E-2</v>
      </c>
      <c r="K12" s="5">
        <v>2.6706457891232507</v>
      </c>
      <c r="L12" s="4">
        <v>3.23</v>
      </c>
      <c r="M12" s="4">
        <v>12.36</v>
      </c>
      <c r="N12" s="4">
        <v>9.3399999999999997E-2</v>
      </c>
      <c r="O12" s="5">
        <v>0.10333335063748787</v>
      </c>
      <c r="P12" s="5">
        <v>1.7221021838498569</v>
      </c>
      <c r="Q12" s="4">
        <v>0.1113</v>
      </c>
      <c r="R12" s="4">
        <v>0.24790000000000001</v>
      </c>
      <c r="S12" s="4">
        <f>SUM(H12:R12)</f>
        <v>100.25798132361061</v>
      </c>
    </row>
    <row r="13" spans="1:19" x14ac:dyDescent="0.25">
      <c r="A13" t="s">
        <v>37</v>
      </c>
      <c r="B13">
        <v>12</v>
      </c>
      <c r="C13" t="s">
        <v>38</v>
      </c>
      <c r="D13">
        <v>44.392299999999999</v>
      </c>
      <c r="E13">
        <v>19.219100000000001</v>
      </c>
      <c r="F13">
        <v>11.4008</v>
      </c>
      <c r="G13">
        <v>4.9920000000000001E-9</v>
      </c>
      <c r="H13" s="4">
        <v>76.05</v>
      </c>
      <c r="I13" s="4">
        <v>3.89</v>
      </c>
      <c r="J13" s="4">
        <v>1.9400000000000001E-2</v>
      </c>
      <c r="K13" s="5">
        <v>2.6600898769132777</v>
      </c>
      <c r="L13" s="4">
        <v>3.07</v>
      </c>
      <c r="M13" s="4">
        <v>12.59</v>
      </c>
      <c r="N13" s="4">
        <v>0.1143</v>
      </c>
      <c r="O13" s="5">
        <v>2.1647575910963092E-2</v>
      </c>
      <c r="P13" s="5">
        <v>1.6800996915608364</v>
      </c>
      <c r="Q13" s="4">
        <v>9.3899999999999997E-2</v>
      </c>
      <c r="R13" s="4">
        <v>0.24360000000000001</v>
      </c>
      <c r="S13" s="4">
        <f>SUM(H13:R13)</f>
        <v>100.43303714438508</v>
      </c>
    </row>
    <row r="14" spans="1:19" x14ac:dyDescent="0.25">
      <c r="A14" s="2" t="s">
        <v>47</v>
      </c>
      <c r="H14" s="6">
        <f>AVERAGE(H10:H13)</f>
        <v>75.930000000000007</v>
      </c>
      <c r="I14" s="6">
        <f>AVERAGE(I10:I13)</f>
        <v>4.0600000000000005</v>
      </c>
      <c r="J14" s="6">
        <f>AVERAGE(J10:J13)</f>
        <v>2.8349999999999997E-2</v>
      </c>
      <c r="K14" s="7">
        <v>2.6680068110707573</v>
      </c>
      <c r="L14" s="6">
        <f>AVERAGE(L10:L13)</f>
        <v>3.2025000000000001</v>
      </c>
      <c r="M14" s="6">
        <f>AVERAGE(M10:M13)</f>
        <v>12.482499999999998</v>
      </c>
      <c r="N14" s="6">
        <f>AVERAGE(N10:N13)</f>
        <v>9.9025000000000002E-2</v>
      </c>
      <c r="O14" s="7">
        <v>3.9743596399033798E-2</v>
      </c>
      <c r="P14" s="7">
        <v>1.6827248473289</v>
      </c>
      <c r="Q14" s="6">
        <f>AVERAGE(Q10:Q13)</f>
        <v>0.1042</v>
      </c>
      <c r="R14" s="6">
        <f>AVERAGE(R10:R13)</f>
        <v>0.24097500000000002</v>
      </c>
      <c r="S14" s="6">
        <f>AVERAGE(S10:S13)</f>
        <v>100.53802525479868</v>
      </c>
    </row>
    <row r="15" spans="1:19" x14ac:dyDescent="0.25">
      <c r="A15" s="2" t="s">
        <v>48</v>
      </c>
      <c r="H15" s="6">
        <f>STDEV(H10:H13)</f>
        <v>0.38061353978368317</v>
      </c>
      <c r="I15" s="6">
        <f>STDEV(I10:I13)</f>
        <v>0.17029386365926399</v>
      </c>
      <c r="J15" s="6">
        <f>STDEV(J10:J13)</f>
        <v>1.045067780895894E-2</v>
      </c>
      <c r="K15" s="7">
        <v>1.0106516496924442E-2</v>
      </c>
      <c r="L15" s="6">
        <f>STDEV(L10:L13)</f>
        <v>9.979144919948478E-2</v>
      </c>
      <c r="M15" s="6">
        <f>STDEV(M10:M13)</f>
        <v>0.10275375094532244</v>
      </c>
      <c r="N15" s="6">
        <f>STDEV(N10:N13)</f>
        <v>1.6121491866449553E-2</v>
      </c>
      <c r="O15" s="7">
        <v>4.4660722250841174E-2</v>
      </c>
      <c r="P15" s="7">
        <v>2.7616172868995561E-2</v>
      </c>
      <c r="Q15" s="6">
        <f>STDEV(Q10:Q13)</f>
        <v>1.51272381264173E-2</v>
      </c>
      <c r="R15" s="6">
        <f>STDEV(R10:R13)</f>
        <v>1.4437537878738194E-2</v>
      </c>
      <c r="S15" s="6">
        <f>STDEV(S10:S13)</f>
        <v>0.24555056951596124</v>
      </c>
    </row>
    <row r="16" spans="1:19" x14ac:dyDescent="0.25">
      <c r="A16" s="2" t="s">
        <v>30</v>
      </c>
      <c r="H16" s="8">
        <v>75.599999999999994</v>
      </c>
      <c r="I16" s="8">
        <v>3.75</v>
      </c>
      <c r="J16" s="8">
        <v>4.2999999999999997E-2</v>
      </c>
      <c r="K16" s="8">
        <v>2.64</v>
      </c>
      <c r="L16" s="8">
        <v>3.27</v>
      </c>
      <c r="M16" s="8">
        <v>12.2</v>
      </c>
      <c r="N16" s="8">
        <v>0.10299999999999999</v>
      </c>
      <c r="O16" s="8">
        <v>2.5000000000000001E-2</v>
      </c>
      <c r="P16" s="8">
        <v>1.7</v>
      </c>
      <c r="Q16" s="8">
        <v>0.106</v>
      </c>
      <c r="R16" s="8">
        <v>0.255</v>
      </c>
      <c r="S16" s="6"/>
    </row>
    <row r="17" spans="1:19" x14ac:dyDescent="0.25">
      <c r="H17" s="4"/>
      <c r="I17" s="4"/>
      <c r="J17" s="4"/>
      <c r="K17" s="5"/>
      <c r="L17" s="4"/>
      <c r="M17" s="4"/>
      <c r="N17" s="4"/>
      <c r="O17" s="5"/>
      <c r="P17" s="5"/>
      <c r="Q17" s="4"/>
      <c r="R17" s="4"/>
      <c r="S17" s="4"/>
    </row>
    <row r="18" spans="1:19" x14ac:dyDescent="0.25">
      <c r="A18" t="s">
        <v>39</v>
      </c>
      <c r="B18">
        <v>5</v>
      </c>
      <c r="C18" t="s">
        <v>40</v>
      </c>
      <c r="D18">
        <v>34.903500000000001</v>
      </c>
      <c r="E18">
        <v>16.021599999999999</v>
      </c>
      <c r="F18">
        <v>11.4178</v>
      </c>
      <c r="G18">
        <v>4.9900000000000003E-9</v>
      </c>
      <c r="H18" s="4">
        <v>46.02</v>
      </c>
      <c r="I18" s="4">
        <v>0.84909999999999997</v>
      </c>
      <c r="J18" s="4">
        <v>0</v>
      </c>
      <c r="K18" s="5">
        <v>2.6284221402833575E-2</v>
      </c>
      <c r="L18" s="4">
        <v>10.06</v>
      </c>
      <c r="M18" s="4">
        <v>11.2</v>
      </c>
      <c r="N18" s="4">
        <v>22.74</v>
      </c>
      <c r="O18" s="5">
        <v>7.4413542193935617E-2</v>
      </c>
      <c r="P18" s="5">
        <v>8.3584959655151607</v>
      </c>
      <c r="Q18" s="4">
        <v>0.14119999999999999</v>
      </c>
      <c r="R18" s="4">
        <v>0.2382</v>
      </c>
      <c r="S18" s="4">
        <f>SUM(H18:R18)</f>
        <v>99.707693729111938</v>
      </c>
    </row>
    <row r="19" spans="1:19" x14ac:dyDescent="0.25">
      <c r="A19" t="s">
        <v>41</v>
      </c>
      <c r="B19">
        <v>6</v>
      </c>
      <c r="C19" t="s">
        <v>42</v>
      </c>
      <c r="D19">
        <v>33.240099999999998</v>
      </c>
      <c r="E19">
        <v>15.276400000000001</v>
      </c>
      <c r="F19">
        <v>11.4215</v>
      </c>
      <c r="G19">
        <v>4.989E-9</v>
      </c>
      <c r="H19" s="4">
        <v>45.43</v>
      </c>
      <c r="I19" s="4">
        <v>0.86960000000000004</v>
      </c>
      <c r="J19" s="4">
        <v>0</v>
      </c>
      <c r="K19" s="5">
        <v>2.8923199455326908E-2</v>
      </c>
      <c r="L19" s="4">
        <v>10.119999999999999</v>
      </c>
      <c r="M19" s="4">
        <v>10.9</v>
      </c>
      <c r="N19" s="4">
        <v>22.51</v>
      </c>
      <c r="O19" s="5">
        <v>1.7081290367244314E-2</v>
      </c>
      <c r="P19" s="5">
        <v>8.5055046885267327</v>
      </c>
      <c r="Q19" s="4">
        <v>0.20610000000000001</v>
      </c>
      <c r="R19" s="4">
        <v>0.32090000000000002</v>
      </c>
      <c r="S19" s="4">
        <f>SUM(H19:R19)</f>
        <v>98.908109178349306</v>
      </c>
    </row>
    <row r="20" spans="1:19" x14ac:dyDescent="0.25">
      <c r="A20" t="s">
        <v>43</v>
      </c>
      <c r="B20">
        <v>7</v>
      </c>
      <c r="C20" t="s">
        <v>44</v>
      </c>
      <c r="D20">
        <v>33.086599999999997</v>
      </c>
      <c r="E20">
        <v>16.274999999999999</v>
      </c>
      <c r="F20">
        <v>11.4275</v>
      </c>
      <c r="G20">
        <v>4.9900000000000003E-9</v>
      </c>
      <c r="H20" s="4">
        <v>46.07</v>
      </c>
      <c r="I20" s="4">
        <v>0.74119999999999997</v>
      </c>
      <c r="J20" s="4">
        <v>6.7999999999999996E-3</v>
      </c>
      <c r="K20" s="5">
        <v>2.3856361594539709E-2</v>
      </c>
      <c r="L20" s="4">
        <v>10.16</v>
      </c>
      <c r="M20" s="4">
        <v>11</v>
      </c>
      <c r="N20" s="4">
        <v>22.79</v>
      </c>
      <c r="O20" s="5">
        <v>2.9596295190769853E-2</v>
      </c>
      <c r="P20" s="5">
        <v>8.6105109192492844</v>
      </c>
      <c r="Q20" s="4">
        <v>0.1229</v>
      </c>
      <c r="R20" s="4">
        <v>0.33910000000000001</v>
      </c>
      <c r="S20" s="4">
        <f>SUM(H20:R20)</f>
        <v>99.893963576034594</v>
      </c>
    </row>
    <row r="21" spans="1:19" x14ac:dyDescent="0.25">
      <c r="A21" t="s">
        <v>45</v>
      </c>
      <c r="B21">
        <v>8</v>
      </c>
      <c r="C21" t="s">
        <v>46</v>
      </c>
      <c r="D21">
        <v>34.137300000000003</v>
      </c>
      <c r="E21">
        <v>16.408000000000001</v>
      </c>
      <c r="F21">
        <v>11.422499999999999</v>
      </c>
      <c r="G21">
        <v>4.997E-9</v>
      </c>
      <c r="H21" s="4">
        <v>45.65</v>
      </c>
      <c r="I21" s="4">
        <v>0.75129999999999997</v>
      </c>
      <c r="J21" s="4">
        <v>4.3E-3</v>
      </c>
      <c r="K21" s="5">
        <v>4.0956939374696501E-2</v>
      </c>
      <c r="L21" s="4">
        <v>10.1</v>
      </c>
      <c r="M21" s="4">
        <v>11.01</v>
      </c>
      <c r="N21" s="4">
        <v>22.64</v>
      </c>
      <c r="O21" s="5">
        <v>1.0147301208263948E-3</v>
      </c>
      <c r="P21" s="5">
        <v>8.5790090500325196</v>
      </c>
      <c r="Q21" s="4">
        <v>0.13089999999999999</v>
      </c>
      <c r="R21" s="4">
        <v>0.3054</v>
      </c>
      <c r="S21" s="4">
        <f>SUM(H21:R21)</f>
        <v>99.212880719528059</v>
      </c>
    </row>
    <row r="22" spans="1:19" x14ac:dyDescent="0.25">
      <c r="A22" s="2" t="s">
        <v>47</v>
      </c>
      <c r="H22" s="6">
        <f>AVERAGE(H18:H21)</f>
        <v>45.792500000000004</v>
      </c>
      <c r="I22" s="6">
        <f>AVERAGE(I18:I21)</f>
        <v>0.80280000000000007</v>
      </c>
      <c r="J22" s="6">
        <f>AVERAGE(J18:J21)</f>
        <v>2.7749999999999997E-3</v>
      </c>
      <c r="K22" s="7">
        <v>3.0005180456849169E-2</v>
      </c>
      <c r="L22" s="6">
        <f>AVERAGE(L18:L21)</f>
        <v>10.11</v>
      </c>
      <c r="M22" s="6">
        <f>AVERAGE(M18:M21)</f>
        <v>11.0275</v>
      </c>
      <c r="N22" s="6">
        <f>AVERAGE(N18:N21)</f>
        <v>22.669999999999998</v>
      </c>
      <c r="O22" s="7">
        <v>3.0526464468194046E-2</v>
      </c>
      <c r="P22" s="7">
        <v>8.5133801558309248</v>
      </c>
      <c r="Q22" s="6">
        <f>AVERAGE(Q18:Q21)</f>
        <v>0.15027499999999999</v>
      </c>
      <c r="R22" s="6">
        <f>AVERAGE(R18:R21)</f>
        <v>0.30090000000000006</v>
      </c>
      <c r="S22" s="6">
        <f>AVERAGE(S18:S21)</f>
        <v>99.430661800755971</v>
      </c>
    </row>
    <row r="23" spans="1:19" x14ac:dyDescent="0.25">
      <c r="A23" s="2" t="s">
        <v>48</v>
      </c>
      <c r="H23" s="6">
        <f>STDEV(H18:H21)</f>
        <v>0.30576407026769409</v>
      </c>
      <c r="I23" s="6">
        <f>STDEV(I18:I21)</f>
        <v>6.5961453390092434E-2</v>
      </c>
      <c r="J23" s="6">
        <f>STDEV(J18:J21)</f>
        <v>3.3629104458291286E-3</v>
      </c>
      <c r="K23" s="7">
        <v>7.5887024794637509E-3</v>
      </c>
      <c r="L23" s="6">
        <f>STDEV(L18:L21)</f>
        <v>4.163331998932248E-2</v>
      </c>
      <c r="M23" s="6">
        <f>STDEV(M18:M21)</f>
        <v>0.12526638282742325</v>
      </c>
      <c r="N23" s="6">
        <f>STDEV(N18:N21)</f>
        <v>0.12355835328566964</v>
      </c>
      <c r="O23" s="7">
        <v>3.1510082920574244E-2</v>
      </c>
      <c r="P23" s="7">
        <v>0.11223884109550591</v>
      </c>
      <c r="Q23" s="6">
        <f>STDEV(Q18:Q21)</f>
        <v>3.7962997335124517E-2</v>
      </c>
      <c r="R23" s="6">
        <f>STDEV(R18:R21)</f>
        <v>4.4010529043248668E-2</v>
      </c>
      <c r="S23" s="6">
        <f>STDEV(S18:S21)</f>
        <v>0.45162117858142625</v>
      </c>
    </row>
    <row r="24" spans="1:19" x14ac:dyDescent="0.25">
      <c r="A24" s="2" t="s">
        <v>30</v>
      </c>
      <c r="H24" s="8">
        <v>45.5</v>
      </c>
      <c r="I24" s="8">
        <v>0.83</v>
      </c>
      <c r="J24" s="8">
        <v>6.2E-4</v>
      </c>
      <c r="K24" s="8">
        <v>3.0800000000000001E-2</v>
      </c>
      <c r="L24" s="8">
        <v>10.1</v>
      </c>
      <c r="M24" s="8">
        <v>11</v>
      </c>
      <c r="N24" s="8">
        <v>22.4</v>
      </c>
      <c r="O24" s="8">
        <v>3.5999999999999997E-2</v>
      </c>
      <c r="P24" s="8">
        <v>8.4499999999999993</v>
      </c>
      <c r="Q24" s="8">
        <v>0.154</v>
      </c>
      <c r="R24" s="8">
        <v>0.30599999999999999</v>
      </c>
      <c r="S24" s="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34FDB-0BC8-499E-A4AE-065CC0337209}">
  <dimension ref="A1:M133"/>
  <sheetViews>
    <sheetView topLeftCell="A117" workbookViewId="0">
      <selection activeCell="O134" sqref="O134"/>
    </sheetView>
  </sheetViews>
  <sheetFormatPr defaultRowHeight="15" x14ac:dyDescent="0.25"/>
  <sheetData>
    <row r="1" spans="1:13" x14ac:dyDescent="0.25">
      <c r="A1" s="2" t="s">
        <v>10</v>
      </c>
      <c r="B1" s="2" t="s">
        <v>11</v>
      </c>
      <c r="C1" s="2" t="s">
        <v>12</v>
      </c>
      <c r="D1" s="10" t="s">
        <v>13</v>
      </c>
      <c r="E1" s="10" t="s">
        <v>14</v>
      </c>
      <c r="F1" s="10" t="s">
        <v>15</v>
      </c>
      <c r="G1" s="10" t="s">
        <v>16</v>
      </c>
      <c r="H1" s="10" t="s">
        <v>17</v>
      </c>
      <c r="I1" s="10" t="s">
        <v>18</v>
      </c>
      <c r="J1" s="2" t="s">
        <v>19</v>
      </c>
      <c r="K1" s="2" t="s">
        <v>20</v>
      </c>
      <c r="L1" s="2" t="s">
        <v>21</v>
      </c>
      <c r="M1" s="2" t="s">
        <v>3</v>
      </c>
    </row>
    <row r="2" spans="1:13" x14ac:dyDescent="0.25">
      <c r="A2">
        <v>70.808069212178751</v>
      </c>
      <c r="B2">
        <v>4.75</v>
      </c>
      <c r="C2">
        <v>0.27189999999999998</v>
      </c>
      <c r="D2">
        <v>2.4368290935976522</v>
      </c>
      <c r="E2">
        <v>2.42</v>
      </c>
      <c r="F2">
        <v>14.41</v>
      </c>
      <c r="G2">
        <v>0.58879999999999999</v>
      </c>
      <c r="H2">
        <v>0.11521725809345412</v>
      </c>
      <c r="I2">
        <v>2.1</v>
      </c>
      <c r="J2">
        <v>8.6599999999999996E-2</v>
      </c>
      <c r="K2">
        <v>0.52929999999999999</v>
      </c>
      <c r="L2" s="4">
        <f t="shared" ref="L2:L17" si="0">SUM(A2:K2)</f>
        <v>98.516715563869866</v>
      </c>
      <c r="M2" t="s">
        <v>65</v>
      </c>
    </row>
    <row r="3" spans="1:13" x14ac:dyDescent="0.25">
      <c r="A3">
        <v>71.589004220940751</v>
      </c>
      <c r="B3">
        <v>4.47</v>
      </c>
      <c r="C3">
        <v>0.20100000000000001</v>
      </c>
      <c r="D3">
        <v>2.2704114969617151</v>
      </c>
      <c r="E3">
        <v>2.4500000000000002</v>
      </c>
      <c r="F3">
        <v>14.76</v>
      </c>
      <c r="G3">
        <v>0.62470000000000003</v>
      </c>
      <c r="H3">
        <v>0.23238185012651591</v>
      </c>
      <c r="I3">
        <v>2.11</v>
      </c>
      <c r="J3">
        <v>9.9299999999999999E-2</v>
      </c>
      <c r="K3">
        <v>0.56540000000000001</v>
      </c>
      <c r="L3" s="4">
        <f t="shared" si="0"/>
        <v>99.37219756802898</v>
      </c>
      <c r="M3" t="s">
        <v>66</v>
      </c>
    </row>
    <row r="4" spans="1:13" x14ac:dyDescent="0.25">
      <c r="A4">
        <v>71.589004220940751</v>
      </c>
      <c r="B4">
        <v>4.75</v>
      </c>
      <c r="C4">
        <v>0.1973</v>
      </c>
      <c r="D4">
        <v>2.4368290935976522</v>
      </c>
      <c r="E4">
        <v>2.46</v>
      </c>
      <c r="F4">
        <v>14.16</v>
      </c>
      <c r="G4">
        <v>0.56950000000000001</v>
      </c>
      <c r="H4">
        <v>0.2536402456338997</v>
      </c>
      <c r="I4">
        <v>2.1</v>
      </c>
      <c r="J4">
        <v>0.1</v>
      </c>
      <c r="K4">
        <v>0.52959999999999996</v>
      </c>
      <c r="L4" s="4">
        <f t="shared" si="0"/>
        <v>99.145873560172291</v>
      </c>
      <c r="M4" t="s">
        <v>67</v>
      </c>
    </row>
    <row r="5" spans="1:13" x14ac:dyDescent="0.25">
      <c r="A5">
        <v>71.964643845408531</v>
      </c>
      <c r="B5">
        <v>4.71</v>
      </c>
      <c r="C5">
        <v>0.20530000000000001</v>
      </c>
      <c r="D5">
        <v>2.4011681800328089</v>
      </c>
      <c r="E5">
        <v>2.33</v>
      </c>
      <c r="F5">
        <v>14.41</v>
      </c>
      <c r="G5">
        <v>0.51319999999999999</v>
      </c>
      <c r="H5">
        <v>8.4709026372933885E-2</v>
      </c>
      <c r="I5">
        <v>2.1</v>
      </c>
      <c r="J5">
        <v>0.127</v>
      </c>
      <c r="K5">
        <v>0.52090000000000003</v>
      </c>
      <c r="L5" s="4">
        <f t="shared" si="0"/>
        <v>99.366921051814245</v>
      </c>
      <c r="M5" t="s">
        <v>68</v>
      </c>
    </row>
    <row r="6" spans="1:13" x14ac:dyDescent="0.25">
      <c r="A6">
        <v>71.351758142329516</v>
      </c>
      <c r="B6">
        <v>4.75</v>
      </c>
      <c r="C6">
        <v>0.24740000000000001</v>
      </c>
      <c r="D6">
        <v>2.460603035974215</v>
      </c>
      <c r="E6">
        <v>2.56</v>
      </c>
      <c r="F6">
        <v>14.26</v>
      </c>
      <c r="G6">
        <v>0.59799999999999998</v>
      </c>
      <c r="H6">
        <v>0.2067419532550149</v>
      </c>
      <c r="I6">
        <v>2.04</v>
      </c>
      <c r="J6">
        <v>0.1245</v>
      </c>
      <c r="K6">
        <v>0.5272</v>
      </c>
      <c r="L6" s="4">
        <f t="shared" si="0"/>
        <v>99.126203131558754</v>
      </c>
      <c r="M6" t="s">
        <v>69</v>
      </c>
    </row>
    <row r="7" spans="1:13" x14ac:dyDescent="0.25">
      <c r="A7">
        <v>72.508332775559282</v>
      </c>
      <c r="B7">
        <v>4.7</v>
      </c>
      <c r="C7">
        <v>0.27710000000000001</v>
      </c>
      <c r="D7">
        <v>2.3892812088445274</v>
      </c>
      <c r="E7">
        <v>2.5099999999999998</v>
      </c>
      <c r="F7">
        <v>14.55</v>
      </c>
      <c r="G7">
        <v>0.58150000000000002</v>
      </c>
      <c r="H7">
        <v>6.1178741269341128E-2</v>
      </c>
      <c r="I7">
        <v>2.14</v>
      </c>
      <c r="J7">
        <v>0.13930000000000001</v>
      </c>
      <c r="K7">
        <v>0.54559999999999997</v>
      </c>
      <c r="L7" s="4">
        <f t="shared" si="0"/>
        <v>100.40229272567316</v>
      </c>
      <c r="M7" t="s">
        <v>70</v>
      </c>
    </row>
    <row r="8" spans="1:13" x14ac:dyDescent="0.25">
      <c r="A8">
        <v>71.55934846111434</v>
      </c>
      <c r="B8">
        <v>4.84</v>
      </c>
      <c r="C8">
        <v>0.1603</v>
      </c>
      <c r="D8">
        <v>2.543811834292184</v>
      </c>
      <c r="E8">
        <v>2.44</v>
      </c>
      <c r="F8">
        <v>14.14</v>
      </c>
      <c r="G8">
        <v>0.57379999999999998</v>
      </c>
      <c r="H8">
        <v>5.5661295107119382E-2</v>
      </c>
      <c r="I8">
        <v>2.1</v>
      </c>
      <c r="J8">
        <v>0.15440000000000001</v>
      </c>
      <c r="K8">
        <v>0.53969999999999996</v>
      </c>
      <c r="L8" s="4">
        <f t="shared" si="0"/>
        <v>99.107021590513639</v>
      </c>
      <c r="M8" t="s">
        <v>71</v>
      </c>
    </row>
    <row r="9" spans="1:13" x14ac:dyDescent="0.25">
      <c r="A9">
        <v>70.630134653220324</v>
      </c>
      <c r="B9">
        <v>4.72</v>
      </c>
      <c r="C9">
        <v>0.21590000000000001</v>
      </c>
      <c r="D9">
        <v>2.3655072664679651</v>
      </c>
      <c r="E9">
        <v>2.2999999999999998</v>
      </c>
      <c r="F9">
        <v>14.29</v>
      </c>
      <c r="G9">
        <v>0.53059999999999996</v>
      </c>
      <c r="H9">
        <v>0.16552338486665238</v>
      </c>
      <c r="I9">
        <v>2.02</v>
      </c>
      <c r="J9">
        <v>8.6999999999999994E-2</v>
      </c>
      <c r="K9">
        <v>0.5141</v>
      </c>
      <c r="L9" s="4">
        <f t="shared" si="0"/>
        <v>97.838765304554954</v>
      </c>
      <c r="M9" t="s">
        <v>72</v>
      </c>
    </row>
    <row r="10" spans="1:13" x14ac:dyDescent="0.25">
      <c r="A10">
        <v>71.598889474216222</v>
      </c>
      <c r="B10">
        <v>4.5999999999999996</v>
      </c>
      <c r="C10">
        <v>0.21679999999999999</v>
      </c>
      <c r="D10">
        <v>2.4130551512210898</v>
      </c>
      <c r="E10">
        <v>2.3199999999999998</v>
      </c>
      <c r="F10">
        <v>14.41</v>
      </c>
      <c r="G10">
        <v>0.53200000000000003</v>
      </c>
      <c r="H10">
        <v>6.7669854401366719E-2</v>
      </c>
      <c r="I10">
        <v>1.96</v>
      </c>
      <c r="J10">
        <v>0.1019</v>
      </c>
      <c r="K10">
        <v>0.53100000000000003</v>
      </c>
      <c r="L10" s="4">
        <f t="shared" si="0"/>
        <v>98.751314479838669</v>
      </c>
      <c r="M10" t="s">
        <v>73</v>
      </c>
    </row>
    <row r="11" spans="1:13" x14ac:dyDescent="0.25">
      <c r="A11">
        <v>71.64831574059356</v>
      </c>
      <c r="B11">
        <v>4.76</v>
      </c>
      <c r="C11">
        <v>0.23569999999999999</v>
      </c>
      <c r="D11">
        <v>2.5319248631039022</v>
      </c>
      <c r="E11">
        <v>2.2200000000000002</v>
      </c>
      <c r="F11">
        <v>14.35</v>
      </c>
      <c r="G11">
        <v>0.5252</v>
      </c>
      <c r="H11">
        <v>0.1384229875404456</v>
      </c>
      <c r="I11">
        <v>1.95</v>
      </c>
      <c r="J11">
        <v>0.10150000000000001</v>
      </c>
      <c r="K11">
        <v>0.50239999999999996</v>
      </c>
      <c r="L11" s="4">
        <f t="shared" si="0"/>
        <v>98.963463591237897</v>
      </c>
      <c r="M11" t="s">
        <v>74</v>
      </c>
    </row>
    <row r="12" spans="1:13" x14ac:dyDescent="0.25">
      <c r="A12">
        <v>70.817954465454221</v>
      </c>
      <c r="B12">
        <v>4.8</v>
      </c>
      <c r="C12">
        <v>0.27789999999999998</v>
      </c>
      <c r="D12">
        <v>2.460603035974215</v>
      </c>
      <c r="E12">
        <v>2.34</v>
      </c>
      <c r="F12">
        <v>13.83</v>
      </c>
      <c r="G12">
        <v>0.50019999999999998</v>
      </c>
      <c r="H12">
        <v>2.4503952073396583E-2</v>
      </c>
      <c r="I12">
        <v>2.0099999999999998</v>
      </c>
      <c r="J12">
        <v>0.08</v>
      </c>
      <c r="K12">
        <v>0.50609999999999999</v>
      </c>
      <c r="L12" s="4">
        <f t="shared" si="0"/>
        <v>97.647261453501855</v>
      </c>
      <c r="M12" t="s">
        <v>75</v>
      </c>
    </row>
    <row r="13" spans="1:13" x14ac:dyDescent="0.25">
      <c r="A13">
        <v>72.02395536506134</v>
      </c>
      <c r="B13">
        <v>4.79</v>
      </c>
      <c r="C13">
        <v>0.25140000000000001</v>
      </c>
      <c r="D13">
        <v>2.4962639495390588</v>
      </c>
      <c r="E13">
        <v>2.25</v>
      </c>
      <c r="F13">
        <v>14.38</v>
      </c>
      <c r="G13">
        <v>0.50929999999999997</v>
      </c>
      <c r="H13">
        <v>3.1806454346925361E-2</v>
      </c>
      <c r="I13">
        <v>1.96</v>
      </c>
      <c r="J13">
        <v>0.13519999999999999</v>
      </c>
      <c r="K13">
        <v>0.50519999999999998</v>
      </c>
      <c r="L13" s="4">
        <f t="shared" si="0"/>
        <v>99.333125768947312</v>
      </c>
      <c r="M13" t="s">
        <v>76</v>
      </c>
    </row>
    <row r="14" spans="1:13" x14ac:dyDescent="0.25">
      <c r="A14">
        <v>70.017248950141294</v>
      </c>
      <c r="B14">
        <v>4.68</v>
      </c>
      <c r="C14">
        <v>0.25740000000000002</v>
      </c>
      <c r="D14">
        <v>2.2585245257734341</v>
      </c>
      <c r="E14">
        <v>2.48</v>
      </c>
      <c r="F14">
        <v>14.34</v>
      </c>
      <c r="G14">
        <v>0.59370000000000001</v>
      </c>
      <c r="H14">
        <v>0.19083872608155217</v>
      </c>
      <c r="I14">
        <v>2.0699999999999998</v>
      </c>
      <c r="J14">
        <v>9.6799999999999997E-2</v>
      </c>
      <c r="K14">
        <v>0.57640000000000002</v>
      </c>
      <c r="L14" s="4">
        <f t="shared" si="0"/>
        <v>97.560912201996302</v>
      </c>
      <c r="M14" t="s">
        <v>77</v>
      </c>
    </row>
    <row r="15" spans="1:13" x14ac:dyDescent="0.25">
      <c r="A15">
        <v>70.817954465454221</v>
      </c>
      <c r="B15">
        <v>4.66</v>
      </c>
      <c r="C15">
        <v>0.24279999999999999</v>
      </c>
      <c r="D15">
        <v>2.4130551512210898</v>
      </c>
      <c r="E15">
        <v>2.2999999999999998</v>
      </c>
      <c r="F15">
        <v>14.16</v>
      </c>
      <c r="G15">
        <v>0.51719999999999999</v>
      </c>
      <c r="H15">
        <v>6.7020743088164164E-2</v>
      </c>
      <c r="I15">
        <v>2.06</v>
      </c>
      <c r="J15">
        <v>7.8100000000000003E-2</v>
      </c>
      <c r="K15">
        <v>0.50609999999999999</v>
      </c>
      <c r="L15" s="4">
        <f t="shared" si="0"/>
        <v>97.822230359763481</v>
      </c>
      <c r="M15" t="s">
        <v>78</v>
      </c>
    </row>
    <row r="16" spans="1:13" x14ac:dyDescent="0.25">
      <c r="A16">
        <v>71.134282570269207</v>
      </c>
      <c r="B16">
        <v>4.6399999999999997</v>
      </c>
      <c r="C16">
        <v>0.23300000000000001</v>
      </c>
      <c r="D16">
        <v>2.4249421224093712</v>
      </c>
      <c r="E16">
        <v>2.48</v>
      </c>
      <c r="F16">
        <v>14.47</v>
      </c>
      <c r="G16">
        <v>0.496</v>
      </c>
      <c r="H16">
        <v>0.16244010612894025</v>
      </c>
      <c r="I16">
        <v>2.0299999999999998</v>
      </c>
      <c r="J16">
        <v>0.12740000000000001</v>
      </c>
      <c r="K16">
        <v>0.49220000000000003</v>
      </c>
      <c r="L16" s="4">
        <f t="shared" si="0"/>
        <v>98.690264798807519</v>
      </c>
      <c r="M16" t="s">
        <v>79</v>
      </c>
    </row>
    <row r="17" spans="1:13" x14ac:dyDescent="0.25">
      <c r="A17">
        <v>71.776824033174634</v>
      </c>
      <c r="B17">
        <v>4.47</v>
      </c>
      <c r="C17">
        <v>0.18640000000000001</v>
      </c>
      <c r="D17">
        <v>2.4011681800328089</v>
      </c>
      <c r="E17">
        <v>2.37</v>
      </c>
      <c r="F17">
        <v>14.53</v>
      </c>
      <c r="G17">
        <v>0.57230000000000003</v>
      </c>
      <c r="H17">
        <v>0.13063365178201489</v>
      </c>
      <c r="I17">
        <v>2.02</v>
      </c>
      <c r="J17">
        <v>7.8700000000000006E-2</v>
      </c>
      <c r="K17">
        <v>0.52669999999999995</v>
      </c>
      <c r="L17" s="4">
        <f t="shared" si="0"/>
        <v>99.062725864989474</v>
      </c>
      <c r="M17" t="s">
        <v>80</v>
      </c>
    </row>
    <row r="18" spans="1:13" x14ac:dyDescent="0.25">
      <c r="A18">
        <v>69.859084897733808</v>
      </c>
      <c r="B18">
        <v>4.6500000000000004</v>
      </c>
      <c r="C18">
        <v>0.25209999999999999</v>
      </c>
      <c r="D18">
        <v>2.4011681800328089</v>
      </c>
      <c r="E18">
        <v>2.41</v>
      </c>
      <c r="F18">
        <v>14.22</v>
      </c>
      <c r="G18">
        <v>0.54169999999999996</v>
      </c>
      <c r="H18">
        <v>6.085418561273985E-2</v>
      </c>
      <c r="I18">
        <v>2.0299999999999998</v>
      </c>
      <c r="J18">
        <v>0.1031</v>
      </c>
      <c r="K18">
        <v>0.49159999999999998</v>
      </c>
      <c r="L18" s="4">
        <f t="shared" ref="L18:L27" si="1">SUM(A18:K18)</f>
        <v>97.01960726337937</v>
      </c>
      <c r="M18" t="s">
        <v>81</v>
      </c>
    </row>
    <row r="19" spans="1:13" x14ac:dyDescent="0.25">
      <c r="A19">
        <v>70.432429587710971</v>
      </c>
      <c r="B19">
        <v>4.67</v>
      </c>
      <c r="C19">
        <v>0.20810000000000001</v>
      </c>
      <c r="D19">
        <v>2.4962639495390588</v>
      </c>
      <c r="E19">
        <v>2.42</v>
      </c>
      <c r="F19">
        <v>14.29</v>
      </c>
      <c r="G19">
        <v>0.62380000000000002</v>
      </c>
      <c r="H19">
        <v>0.1290108734990085</v>
      </c>
      <c r="I19">
        <v>2.0699999999999998</v>
      </c>
      <c r="J19">
        <v>0.1174</v>
      </c>
      <c r="K19">
        <v>0.60360000000000003</v>
      </c>
      <c r="L19" s="4">
        <f t="shared" si="1"/>
        <v>98.06060441074905</v>
      </c>
      <c r="M19" t="s">
        <v>82</v>
      </c>
    </row>
    <row r="20" spans="1:13" x14ac:dyDescent="0.25">
      <c r="A20">
        <v>71.430840168533251</v>
      </c>
      <c r="B20">
        <v>4.83</v>
      </c>
      <c r="C20">
        <v>0.23619999999999999</v>
      </c>
      <c r="D20">
        <v>2.4368290935976522</v>
      </c>
      <c r="E20">
        <v>2.21</v>
      </c>
      <c r="F20">
        <v>14.25</v>
      </c>
      <c r="G20">
        <v>0.51700000000000002</v>
      </c>
      <c r="H20">
        <v>0.14734826809698079</v>
      </c>
      <c r="I20">
        <v>1.93</v>
      </c>
      <c r="J20">
        <v>9.1499999999999998E-2</v>
      </c>
      <c r="K20">
        <v>0.54859999999999998</v>
      </c>
      <c r="L20" s="4">
        <f t="shared" si="1"/>
        <v>98.628317530227861</v>
      </c>
      <c r="M20" t="s">
        <v>83</v>
      </c>
    </row>
    <row r="21" spans="1:13" x14ac:dyDescent="0.25">
      <c r="A21">
        <v>70.106216229620514</v>
      </c>
      <c r="B21">
        <v>4.57</v>
      </c>
      <c r="C21">
        <v>0.17549999999999999</v>
      </c>
      <c r="D21">
        <v>2.5081509207273398</v>
      </c>
      <c r="E21">
        <v>2.68</v>
      </c>
      <c r="F21">
        <v>14.34</v>
      </c>
      <c r="G21">
        <v>0.64139999999999997</v>
      </c>
      <c r="H21">
        <v>5.063068242979956E-2</v>
      </c>
      <c r="I21">
        <v>2.35</v>
      </c>
      <c r="J21">
        <v>8.6400000000000005E-2</v>
      </c>
      <c r="K21">
        <v>0.63939999999999997</v>
      </c>
      <c r="L21" s="4">
        <f t="shared" si="1"/>
        <v>98.147697832777652</v>
      </c>
      <c r="M21" t="s">
        <v>84</v>
      </c>
    </row>
    <row r="22" spans="1:13" ht="15.75" customHeight="1" x14ac:dyDescent="0.25">
      <c r="A22">
        <v>69.19677292827744</v>
      </c>
      <c r="B22">
        <v>4.4400000000000004</v>
      </c>
      <c r="C22">
        <v>0.1477</v>
      </c>
      <c r="D22">
        <v>2.543811834292184</v>
      </c>
      <c r="E22">
        <v>2.66</v>
      </c>
      <c r="F22">
        <v>13.88</v>
      </c>
      <c r="G22">
        <v>0.64659999999999995</v>
      </c>
      <c r="H22">
        <v>0.1671461631496588</v>
      </c>
      <c r="I22">
        <v>2.1800000000000002</v>
      </c>
      <c r="J22">
        <v>6.4699999999999994E-2</v>
      </c>
      <c r="K22">
        <v>0.60750000000000004</v>
      </c>
      <c r="L22" s="4">
        <f t="shared" si="1"/>
        <v>96.534230925719285</v>
      </c>
      <c r="M22" t="s">
        <v>85</v>
      </c>
    </row>
    <row r="23" spans="1:13" x14ac:dyDescent="0.25">
      <c r="A23">
        <v>69.908511164111147</v>
      </c>
      <c r="B23">
        <v>4.6100000000000003</v>
      </c>
      <c r="C23">
        <v>0.20069999999999999</v>
      </c>
      <c r="D23">
        <v>2.543811834292184</v>
      </c>
      <c r="E23">
        <v>2.75</v>
      </c>
      <c r="F23">
        <v>14</v>
      </c>
      <c r="G23">
        <v>0.64329999999999998</v>
      </c>
      <c r="H23">
        <v>4.9819293288296367E-2</v>
      </c>
      <c r="I23">
        <v>2.36</v>
      </c>
      <c r="J23">
        <v>0.1123</v>
      </c>
      <c r="K23">
        <v>0.61150000000000004</v>
      </c>
      <c r="L23" s="4">
        <f t="shared" si="1"/>
        <v>97.789942291691631</v>
      </c>
      <c r="M23" t="s">
        <v>86</v>
      </c>
    </row>
    <row r="24" spans="1:13" x14ac:dyDescent="0.25">
      <c r="A24">
        <v>70.600478893393927</v>
      </c>
      <c r="B24">
        <v>4.6399999999999997</v>
      </c>
      <c r="C24">
        <v>0.19109999999999999</v>
      </c>
      <c r="D24">
        <v>2.543811834292184</v>
      </c>
      <c r="E24">
        <v>2.6</v>
      </c>
      <c r="F24">
        <v>14.1</v>
      </c>
      <c r="G24">
        <v>0.62549999999999994</v>
      </c>
      <c r="H24">
        <v>2.5964452528102339E-2</v>
      </c>
      <c r="I24">
        <v>2.3199999999999998</v>
      </c>
      <c r="J24">
        <v>6.7699999999999996E-2</v>
      </c>
      <c r="K24">
        <v>0.6</v>
      </c>
      <c r="L24" s="4">
        <f t="shared" si="1"/>
        <v>98.314555180214199</v>
      </c>
      <c r="M24" t="s">
        <v>87</v>
      </c>
    </row>
    <row r="25" spans="1:13" x14ac:dyDescent="0.25">
      <c r="A25">
        <v>70.610364146669397</v>
      </c>
      <c r="B25">
        <v>4.4400000000000004</v>
      </c>
      <c r="C25">
        <v>0.1973</v>
      </c>
      <c r="D25">
        <v>2.5913597190453088</v>
      </c>
      <c r="E25">
        <v>2.72</v>
      </c>
      <c r="F25">
        <v>14.27</v>
      </c>
      <c r="G25">
        <v>0.68989999999999996</v>
      </c>
      <c r="H25">
        <v>9.4445696070972265E-2</v>
      </c>
      <c r="I25">
        <v>2.36</v>
      </c>
      <c r="J25">
        <v>0.13450000000000001</v>
      </c>
      <c r="K25">
        <v>0.60880000000000001</v>
      </c>
      <c r="L25" s="4">
        <f t="shared" si="1"/>
        <v>98.716669561785679</v>
      </c>
      <c r="M25" t="s">
        <v>88</v>
      </c>
    </row>
    <row r="26" spans="1:13" x14ac:dyDescent="0.25">
      <c r="A26">
        <v>70.501626360639236</v>
      </c>
      <c r="B26">
        <v>4.4400000000000004</v>
      </c>
      <c r="C26">
        <v>0.2016</v>
      </c>
      <c r="D26">
        <v>2.543811834292184</v>
      </c>
      <c r="E26">
        <v>2.74</v>
      </c>
      <c r="F26">
        <v>14.48</v>
      </c>
      <c r="G26">
        <v>0.70079999999999998</v>
      </c>
      <c r="H26">
        <v>0.13777387622724305</v>
      </c>
      <c r="I26">
        <v>2.37</v>
      </c>
      <c r="J26">
        <v>0.1138</v>
      </c>
      <c r="K26">
        <v>0.6905</v>
      </c>
      <c r="L26" s="4">
        <f t="shared" si="1"/>
        <v>98.919912071158663</v>
      </c>
      <c r="M26" t="s">
        <v>89</v>
      </c>
    </row>
    <row r="27" spans="1:13" x14ac:dyDescent="0.25">
      <c r="A27">
        <v>69.11769090207369</v>
      </c>
      <c r="B27">
        <v>4.6500000000000004</v>
      </c>
      <c r="C27">
        <v>0.1963</v>
      </c>
      <c r="D27">
        <v>2.5675857766687464</v>
      </c>
      <c r="E27">
        <v>2.88</v>
      </c>
      <c r="F27">
        <v>14.19</v>
      </c>
      <c r="G27">
        <v>0.73550000000000004</v>
      </c>
      <c r="H27">
        <v>0.18694405820233684</v>
      </c>
      <c r="I27">
        <v>2.4500000000000002</v>
      </c>
      <c r="J27">
        <v>0.1069</v>
      </c>
      <c r="K27">
        <v>0.59519999999999995</v>
      </c>
      <c r="L27" s="4">
        <f t="shared" si="1"/>
        <v>97.676120736944782</v>
      </c>
      <c r="M27" t="s">
        <v>90</v>
      </c>
    </row>
    <row r="28" spans="1:13" x14ac:dyDescent="0.25">
      <c r="A28">
        <v>70.195183509099735</v>
      </c>
      <c r="B28">
        <v>4.76</v>
      </c>
      <c r="C28">
        <v>0.1981</v>
      </c>
      <c r="D28">
        <v>2.4724900071624965</v>
      </c>
      <c r="E28">
        <v>2.41</v>
      </c>
      <c r="F28">
        <v>14.26</v>
      </c>
      <c r="G28">
        <v>0.59319999999999995</v>
      </c>
      <c r="H28">
        <v>1.6227782830063962E-2</v>
      </c>
      <c r="I28">
        <v>2.02</v>
      </c>
      <c r="J28">
        <v>0.10589999999999999</v>
      </c>
      <c r="K28">
        <v>0.55789999999999995</v>
      </c>
      <c r="L28" s="4">
        <f t="shared" ref="L28:L36" si="2">SUM(A28:K28)</f>
        <v>97.589001299092288</v>
      </c>
      <c r="M28" t="s">
        <v>91</v>
      </c>
    </row>
    <row r="29" spans="1:13" x14ac:dyDescent="0.25">
      <c r="A29">
        <v>70.481855854088309</v>
      </c>
      <c r="B29">
        <v>4.54</v>
      </c>
      <c r="C29">
        <v>0.23219999999999999</v>
      </c>
      <c r="D29">
        <v>2.4130551512210898</v>
      </c>
      <c r="E29">
        <v>2.42</v>
      </c>
      <c r="F29">
        <v>14.08</v>
      </c>
      <c r="G29">
        <v>0.55649999999999999</v>
      </c>
      <c r="H29">
        <v>0.15237888077430059</v>
      </c>
      <c r="I29">
        <v>1.99</v>
      </c>
      <c r="J29">
        <v>0.1215</v>
      </c>
      <c r="K29">
        <v>0.5827</v>
      </c>
      <c r="L29" s="4">
        <f t="shared" si="2"/>
        <v>97.57018988608371</v>
      </c>
      <c r="M29" t="s">
        <v>92</v>
      </c>
    </row>
    <row r="30" spans="1:13" x14ac:dyDescent="0.25">
      <c r="A30">
        <v>70.630134653220324</v>
      </c>
      <c r="B30">
        <v>4.8</v>
      </c>
      <c r="C30">
        <v>0.23830000000000001</v>
      </c>
      <c r="D30">
        <v>2.4130551512210898</v>
      </c>
      <c r="E30">
        <v>2.35</v>
      </c>
      <c r="F30">
        <v>14.18</v>
      </c>
      <c r="G30">
        <v>0.54579999999999995</v>
      </c>
      <c r="H30">
        <v>0.10353325445580806</v>
      </c>
      <c r="I30">
        <v>2.0499999999999998</v>
      </c>
      <c r="J30">
        <v>0.1032</v>
      </c>
      <c r="K30">
        <v>0.55549999999999999</v>
      </c>
      <c r="L30" s="4">
        <f t="shared" si="2"/>
        <v>97.969523058897195</v>
      </c>
      <c r="M30" t="s">
        <v>93</v>
      </c>
    </row>
    <row r="31" spans="1:13" x14ac:dyDescent="0.25">
      <c r="A31">
        <v>70.630134653220324</v>
      </c>
      <c r="B31">
        <v>4.99</v>
      </c>
      <c r="C31">
        <v>0.28420000000000001</v>
      </c>
      <c r="D31">
        <v>2.4962639495390588</v>
      </c>
      <c r="E31">
        <v>2.42</v>
      </c>
      <c r="F31">
        <v>14.47</v>
      </c>
      <c r="G31">
        <v>0.62760000000000005</v>
      </c>
      <c r="H31">
        <v>9.4770251727573543E-2</v>
      </c>
      <c r="I31">
        <v>2.11</v>
      </c>
      <c r="J31">
        <v>0.1326</v>
      </c>
      <c r="K31">
        <v>0.57579999999999998</v>
      </c>
      <c r="L31" s="4">
        <f t="shared" si="2"/>
        <v>98.831368854486939</v>
      </c>
      <c r="M31" t="s">
        <v>94</v>
      </c>
    </row>
    <row r="32" spans="1:13" x14ac:dyDescent="0.25">
      <c r="A32">
        <v>69.631724072398043</v>
      </c>
      <c r="B32">
        <v>4.8899999999999997</v>
      </c>
      <c r="C32">
        <v>0.24310000000000001</v>
      </c>
      <c r="D32">
        <v>2.4130551512210898</v>
      </c>
      <c r="E32">
        <v>2.4500000000000002</v>
      </c>
      <c r="F32">
        <v>14.18</v>
      </c>
      <c r="G32">
        <v>0.60289999999999999</v>
      </c>
      <c r="H32">
        <v>0.12089698208397651</v>
      </c>
      <c r="I32">
        <v>2.02</v>
      </c>
      <c r="J32">
        <v>0.11459999999999999</v>
      </c>
      <c r="K32">
        <v>0.495</v>
      </c>
      <c r="L32" s="4">
        <f t="shared" si="2"/>
        <v>97.161276205703103</v>
      </c>
      <c r="M32" t="s">
        <v>95</v>
      </c>
    </row>
    <row r="33" spans="1:13" x14ac:dyDescent="0.25">
      <c r="A33">
        <v>70.363232814782691</v>
      </c>
      <c r="B33">
        <v>4.96</v>
      </c>
      <c r="C33">
        <v>0.23089999999999999</v>
      </c>
      <c r="D33">
        <v>2.4249421224093712</v>
      </c>
      <c r="E33">
        <v>2.44</v>
      </c>
      <c r="F33">
        <v>14.17</v>
      </c>
      <c r="G33">
        <v>0.55430000000000001</v>
      </c>
      <c r="H33">
        <v>0.20917612067952443</v>
      </c>
      <c r="I33">
        <v>2.0299999999999998</v>
      </c>
      <c r="J33">
        <v>0.1076</v>
      </c>
      <c r="K33">
        <v>0.57909999999999995</v>
      </c>
      <c r="L33" s="4">
        <f t="shared" si="2"/>
        <v>98.069251057871597</v>
      </c>
      <c r="M33" t="s">
        <v>96</v>
      </c>
    </row>
    <row r="34" spans="1:13" x14ac:dyDescent="0.25">
      <c r="A34">
        <v>70.847610225280633</v>
      </c>
      <c r="B34">
        <v>4.71</v>
      </c>
      <c r="C34">
        <v>0.17180000000000001</v>
      </c>
      <c r="D34">
        <v>2.7102294309281207</v>
      </c>
      <c r="E34">
        <v>2.5</v>
      </c>
      <c r="F34">
        <v>13.97</v>
      </c>
      <c r="G34">
        <v>0.54749999999999999</v>
      </c>
      <c r="H34">
        <v>0.13128276309521744</v>
      </c>
      <c r="I34">
        <v>1.77</v>
      </c>
      <c r="J34">
        <v>9.6199999999999994E-2</v>
      </c>
      <c r="K34">
        <v>0.56269999999999998</v>
      </c>
      <c r="L34" s="4">
        <f t="shared" si="2"/>
        <v>98.017322419303966</v>
      </c>
      <c r="M34" t="s">
        <v>97</v>
      </c>
    </row>
    <row r="35" spans="1:13" x14ac:dyDescent="0.25">
      <c r="A35">
        <v>70.995889024412648</v>
      </c>
      <c r="B35">
        <v>4.54</v>
      </c>
      <c r="C35">
        <v>0.2099</v>
      </c>
      <c r="D35">
        <v>2.4843769783507774</v>
      </c>
      <c r="E35">
        <v>2.38</v>
      </c>
      <c r="F35">
        <v>14.05</v>
      </c>
      <c r="G35">
        <v>0.48930000000000001</v>
      </c>
      <c r="H35">
        <v>4.8358792833590604E-2</v>
      </c>
      <c r="I35">
        <v>2.08</v>
      </c>
      <c r="J35">
        <v>9.9099999999999994E-2</v>
      </c>
      <c r="K35">
        <v>0.57179999999999997</v>
      </c>
      <c r="L35" s="4">
        <f t="shared" si="2"/>
        <v>97.94872479559703</v>
      </c>
      <c r="M35" t="s">
        <v>98</v>
      </c>
    </row>
    <row r="36" spans="1:13" x14ac:dyDescent="0.25">
      <c r="A36">
        <v>71.539577954563413</v>
      </c>
      <c r="B36">
        <v>4.75</v>
      </c>
      <c r="C36">
        <v>0.22739999999999999</v>
      </c>
      <c r="D36">
        <v>2.5794727478570274</v>
      </c>
      <c r="E36">
        <v>2.4</v>
      </c>
      <c r="F36">
        <v>14.36</v>
      </c>
      <c r="G36">
        <v>0.5423</v>
      </c>
      <c r="H36">
        <v>6.3126075208948806E-2</v>
      </c>
      <c r="I36">
        <v>2.0099999999999998</v>
      </c>
      <c r="J36">
        <v>9.4299999999999995E-2</v>
      </c>
      <c r="K36">
        <v>0.54210000000000003</v>
      </c>
      <c r="L36" s="4">
        <f t="shared" si="2"/>
        <v>99.108276777629399</v>
      </c>
      <c r="M36" t="s">
        <v>99</v>
      </c>
    </row>
    <row r="37" spans="1:13" x14ac:dyDescent="0.25">
      <c r="A37">
        <v>70.056789963243176</v>
      </c>
      <c r="B37">
        <v>4.8499999999999996</v>
      </c>
      <c r="C37">
        <v>0.23599999999999999</v>
      </c>
      <c r="D37">
        <v>2.5200378919156212</v>
      </c>
      <c r="E37">
        <v>2.57</v>
      </c>
      <c r="F37">
        <v>14.15</v>
      </c>
      <c r="G37">
        <v>0.57230000000000003</v>
      </c>
      <c r="H37">
        <v>0.20560600845691041</v>
      </c>
      <c r="I37">
        <v>2.0299999999999998</v>
      </c>
      <c r="J37">
        <v>0.13300000000000001</v>
      </c>
      <c r="K37">
        <v>0.55089999999999995</v>
      </c>
      <c r="L37" s="4">
        <f t="shared" ref="L37:L38" si="3">SUM(A37:K37)</f>
        <v>97.874633863615699</v>
      </c>
      <c r="M37" t="s">
        <v>100</v>
      </c>
    </row>
    <row r="38" spans="1:13" x14ac:dyDescent="0.25">
      <c r="A38">
        <v>70.887151238382501</v>
      </c>
      <c r="B38">
        <v>4.8</v>
      </c>
      <c r="C38">
        <v>0.22570000000000001</v>
      </c>
      <c r="D38">
        <v>2.5081509207273398</v>
      </c>
      <c r="E38">
        <v>2.46</v>
      </c>
      <c r="F38">
        <v>14.46</v>
      </c>
      <c r="G38">
        <v>0.55310000000000004</v>
      </c>
      <c r="H38">
        <v>0.14264221107626224</v>
      </c>
      <c r="I38">
        <v>1.94</v>
      </c>
      <c r="J38">
        <v>0.13089999999999999</v>
      </c>
      <c r="K38">
        <v>0.56520000000000004</v>
      </c>
      <c r="L38" s="4">
        <f t="shared" si="3"/>
        <v>98.672844370186112</v>
      </c>
      <c r="M38" t="s">
        <v>101</v>
      </c>
    </row>
    <row r="39" spans="1:13" x14ac:dyDescent="0.25">
      <c r="A39">
        <v>70.076560469794103</v>
      </c>
      <c r="B39">
        <v>5.21</v>
      </c>
      <c r="C39">
        <v>0.13750000000000001</v>
      </c>
      <c r="D39">
        <v>2.2228636122085907</v>
      </c>
      <c r="E39">
        <v>1.37</v>
      </c>
      <c r="F39">
        <v>15.48</v>
      </c>
      <c r="G39">
        <v>0.1585</v>
      </c>
      <c r="H39">
        <v>4.4464124954375253E-2</v>
      </c>
      <c r="I39">
        <v>2.12</v>
      </c>
      <c r="J39">
        <v>5.62E-2</v>
      </c>
      <c r="K39">
        <v>0.27039999999999997</v>
      </c>
      <c r="L39" s="4">
        <f t="shared" ref="L39:L69" si="4">SUM(A39:K39)</f>
        <v>97.146488206957073</v>
      </c>
      <c r="M39" t="s">
        <v>102</v>
      </c>
    </row>
    <row r="40" spans="1:13" x14ac:dyDescent="0.25">
      <c r="A40">
        <v>71.420954915257781</v>
      </c>
      <c r="B40">
        <v>4.6900000000000004</v>
      </c>
      <c r="C40">
        <v>0.23730000000000001</v>
      </c>
      <c r="D40">
        <v>2.6032466902335898</v>
      </c>
      <c r="E40">
        <v>2.4</v>
      </c>
      <c r="F40">
        <v>14.33</v>
      </c>
      <c r="G40">
        <v>0.58079999999999998</v>
      </c>
      <c r="H40">
        <v>0.16308921744214283</v>
      </c>
      <c r="I40">
        <v>2</v>
      </c>
      <c r="J40">
        <v>0.11700000000000001</v>
      </c>
      <c r="K40">
        <v>0.54139999999999999</v>
      </c>
      <c r="L40" s="4">
        <f t="shared" si="4"/>
        <v>99.083790822933523</v>
      </c>
      <c r="M40" t="s">
        <v>103</v>
      </c>
    </row>
    <row r="41" spans="1:13" x14ac:dyDescent="0.25">
      <c r="A41">
        <v>71.361643395604972</v>
      </c>
      <c r="B41">
        <v>4.93</v>
      </c>
      <c r="C41">
        <v>0.20949999999999999</v>
      </c>
      <c r="D41">
        <v>2.5913597190453088</v>
      </c>
      <c r="E41">
        <v>2.34</v>
      </c>
      <c r="F41">
        <v>14.35</v>
      </c>
      <c r="G41">
        <v>0.58069999999999999</v>
      </c>
      <c r="H41">
        <v>6.4911131320255847E-2</v>
      </c>
      <c r="I41">
        <v>1.95</v>
      </c>
      <c r="J41">
        <v>5.28E-2</v>
      </c>
      <c r="K41">
        <v>0.55259999999999998</v>
      </c>
      <c r="L41" s="4">
        <f t="shared" si="4"/>
        <v>98.983514245970554</v>
      </c>
      <c r="M41" t="s">
        <v>104</v>
      </c>
    </row>
    <row r="42" spans="1:13" x14ac:dyDescent="0.25">
      <c r="A42">
        <v>71.351758142329516</v>
      </c>
      <c r="B42">
        <v>4.62</v>
      </c>
      <c r="C42">
        <v>0.22409999999999999</v>
      </c>
      <c r="D42">
        <v>2.6626815461749964</v>
      </c>
      <c r="E42">
        <v>2.38</v>
      </c>
      <c r="F42">
        <v>14.39</v>
      </c>
      <c r="G42">
        <v>0.58099999999999996</v>
      </c>
      <c r="H42">
        <v>8.178802546352236E-2</v>
      </c>
      <c r="I42">
        <v>1.95</v>
      </c>
      <c r="J42">
        <v>0.1399</v>
      </c>
      <c r="K42">
        <v>0.50290000000000001</v>
      </c>
      <c r="L42" s="4">
        <f t="shared" si="4"/>
        <v>98.884127713968041</v>
      </c>
      <c r="M42" t="s">
        <v>105</v>
      </c>
    </row>
    <row r="43" spans="1:13" x14ac:dyDescent="0.25">
      <c r="A43">
        <v>71.163938330095604</v>
      </c>
      <c r="B43">
        <v>4.7300000000000004</v>
      </c>
      <c r="C43">
        <v>0.2051</v>
      </c>
      <c r="D43">
        <v>2.6151336614218712</v>
      </c>
      <c r="E43">
        <v>2.4700000000000002</v>
      </c>
      <c r="F43">
        <v>14.38</v>
      </c>
      <c r="G43">
        <v>0.59899999999999998</v>
      </c>
      <c r="H43">
        <v>9.5581640869076737E-2</v>
      </c>
      <c r="I43">
        <v>1.96</v>
      </c>
      <c r="J43">
        <v>0.13350000000000001</v>
      </c>
      <c r="K43">
        <v>0.50390000000000001</v>
      </c>
      <c r="L43" s="4">
        <f t="shared" si="4"/>
        <v>98.856153632386537</v>
      </c>
      <c r="M43" t="s">
        <v>106</v>
      </c>
    </row>
    <row r="44" spans="1:13" x14ac:dyDescent="0.25">
      <c r="A44">
        <v>70.580708386842986</v>
      </c>
      <c r="B44">
        <v>4.84</v>
      </c>
      <c r="C44">
        <v>0.22570000000000001</v>
      </c>
      <c r="D44">
        <v>2.6151336614218712</v>
      </c>
      <c r="E44">
        <v>2.35</v>
      </c>
      <c r="F44">
        <v>14.45</v>
      </c>
      <c r="G44">
        <v>0.55930000000000002</v>
      </c>
      <c r="H44">
        <v>0.10677881102182087</v>
      </c>
      <c r="I44">
        <v>1.99</v>
      </c>
      <c r="J44">
        <v>0.1183</v>
      </c>
      <c r="K44">
        <v>0.54979999999999996</v>
      </c>
      <c r="L44" s="4">
        <f t="shared" si="4"/>
        <v>98.385720859286678</v>
      </c>
      <c r="M44" t="s">
        <v>107</v>
      </c>
    </row>
    <row r="45" spans="1:13" x14ac:dyDescent="0.25">
      <c r="A45">
        <v>71.144167823544677</v>
      </c>
      <c r="B45">
        <v>4.87</v>
      </c>
      <c r="C45">
        <v>0.186</v>
      </c>
      <c r="D45">
        <v>2.5675857766687464</v>
      </c>
      <c r="E45">
        <v>2.3199999999999998</v>
      </c>
      <c r="F45">
        <v>14.35</v>
      </c>
      <c r="G45">
        <v>0.55320000000000003</v>
      </c>
      <c r="H45">
        <v>0.16162871698743705</v>
      </c>
      <c r="I45">
        <v>1.98</v>
      </c>
      <c r="J45">
        <v>0.1132</v>
      </c>
      <c r="K45">
        <v>0.53310000000000002</v>
      </c>
      <c r="L45" s="4">
        <f t="shared" si="4"/>
        <v>98.778882317200882</v>
      </c>
      <c r="M45" t="s">
        <v>108</v>
      </c>
    </row>
    <row r="46" spans="1:13" x14ac:dyDescent="0.25">
      <c r="A46">
        <v>70.738872439250486</v>
      </c>
      <c r="B46">
        <v>4.71</v>
      </c>
      <c r="C46">
        <v>0.26490000000000002</v>
      </c>
      <c r="D46">
        <v>2.5913597190453088</v>
      </c>
      <c r="E46">
        <v>2.38</v>
      </c>
      <c r="F46">
        <v>14.21</v>
      </c>
      <c r="G46">
        <v>0.51119999999999999</v>
      </c>
      <c r="H46">
        <v>0.15189204728939867</v>
      </c>
      <c r="I46">
        <v>2.02</v>
      </c>
      <c r="J46">
        <v>0.14269999999999999</v>
      </c>
      <c r="K46">
        <v>0.5222</v>
      </c>
      <c r="L46" s="4">
        <f t="shared" si="4"/>
        <v>98.243124205585175</v>
      </c>
      <c r="M46" t="s">
        <v>109</v>
      </c>
    </row>
    <row r="47" spans="1:13" x14ac:dyDescent="0.25">
      <c r="A47">
        <v>70.432429587710971</v>
      </c>
      <c r="B47">
        <v>4.93</v>
      </c>
      <c r="C47">
        <v>0.2203</v>
      </c>
      <c r="D47">
        <v>2.650794574986715</v>
      </c>
      <c r="E47">
        <v>2.35</v>
      </c>
      <c r="F47">
        <v>13.98</v>
      </c>
      <c r="G47">
        <v>0.58420000000000005</v>
      </c>
      <c r="H47">
        <v>9.460797389927289E-2</v>
      </c>
      <c r="I47">
        <v>2.0099999999999998</v>
      </c>
      <c r="J47">
        <v>0.1103</v>
      </c>
      <c r="K47">
        <v>0.51470000000000005</v>
      </c>
      <c r="L47" s="4">
        <f t="shared" si="4"/>
        <v>97.877332136596962</v>
      </c>
      <c r="M47" t="s">
        <v>110</v>
      </c>
    </row>
    <row r="48" spans="1:13" x14ac:dyDescent="0.25">
      <c r="A48">
        <v>70.640019906495795</v>
      </c>
      <c r="B48">
        <v>4.6900000000000004</v>
      </c>
      <c r="C48">
        <v>0.25669999999999998</v>
      </c>
      <c r="D48">
        <v>2.5913597190453088</v>
      </c>
      <c r="E48">
        <v>2.46</v>
      </c>
      <c r="F48">
        <v>13.94</v>
      </c>
      <c r="G48">
        <v>0.54049999999999998</v>
      </c>
      <c r="H48">
        <v>6.3937464350452E-2</v>
      </c>
      <c r="I48">
        <v>2.0499999999999998</v>
      </c>
      <c r="J48">
        <v>8.1100000000000005E-2</v>
      </c>
      <c r="K48">
        <v>0.55659999999999998</v>
      </c>
      <c r="L48" s="4">
        <f t="shared" si="4"/>
        <v>97.87021708989154</v>
      </c>
      <c r="M48" t="s">
        <v>111</v>
      </c>
    </row>
    <row r="49" spans="1:13" x14ac:dyDescent="0.25">
      <c r="A49">
        <v>71.094741557167339</v>
      </c>
      <c r="B49">
        <v>4.7300000000000004</v>
      </c>
      <c r="C49">
        <v>0.23699999999999999</v>
      </c>
      <c r="D49">
        <v>2.6032466902335898</v>
      </c>
      <c r="E49">
        <v>2.36</v>
      </c>
      <c r="F49">
        <v>14.34</v>
      </c>
      <c r="G49">
        <v>0.55900000000000005</v>
      </c>
      <c r="H49">
        <v>2.1907506820586349E-2</v>
      </c>
      <c r="I49">
        <v>1.97</v>
      </c>
      <c r="J49">
        <v>0.1225</v>
      </c>
      <c r="K49">
        <v>0.53939999999999999</v>
      </c>
      <c r="L49" s="4">
        <f t="shared" si="4"/>
        <v>98.577795754221512</v>
      </c>
      <c r="M49" t="s">
        <v>112</v>
      </c>
    </row>
    <row r="50" spans="1:13" x14ac:dyDescent="0.25">
      <c r="A50">
        <v>71.094741557167339</v>
      </c>
      <c r="B50">
        <v>4.83</v>
      </c>
      <c r="C50">
        <v>0.22120000000000001</v>
      </c>
      <c r="D50">
        <v>2.555698805480465</v>
      </c>
      <c r="E50">
        <v>2.2200000000000002</v>
      </c>
      <c r="F50">
        <v>14.32</v>
      </c>
      <c r="G50">
        <v>0.54490000000000005</v>
      </c>
      <c r="H50">
        <v>0.15448849254220892</v>
      </c>
      <c r="I50">
        <v>1.93</v>
      </c>
      <c r="J50">
        <v>0.1283</v>
      </c>
      <c r="K50">
        <v>0.5484</v>
      </c>
      <c r="L50" s="4">
        <f t="shared" si="4"/>
        <v>98.547728855190002</v>
      </c>
      <c r="M50" t="s">
        <v>113</v>
      </c>
    </row>
    <row r="51" spans="1:13" x14ac:dyDescent="0.25">
      <c r="A51">
        <v>70.452200094261897</v>
      </c>
      <c r="B51">
        <v>4.72</v>
      </c>
      <c r="C51">
        <v>0.22420000000000001</v>
      </c>
      <c r="D51">
        <v>2.4249421224093712</v>
      </c>
      <c r="E51">
        <v>2.3199999999999998</v>
      </c>
      <c r="F51">
        <v>14.09</v>
      </c>
      <c r="G51">
        <v>0.57189999999999996</v>
      </c>
      <c r="H51">
        <v>0.18629494688913428</v>
      </c>
      <c r="I51">
        <v>1.94</v>
      </c>
      <c r="J51">
        <v>9.8199999999999996E-2</v>
      </c>
      <c r="K51">
        <v>0.4834</v>
      </c>
      <c r="L51" s="4">
        <f t="shared" si="4"/>
        <v>97.511137163560406</v>
      </c>
      <c r="M51" t="s">
        <v>114</v>
      </c>
    </row>
    <row r="52" spans="1:13" x14ac:dyDescent="0.25">
      <c r="A52">
        <v>70.817954465454221</v>
      </c>
      <c r="B52">
        <v>4.5999999999999996</v>
      </c>
      <c r="C52">
        <v>0.25440000000000002</v>
      </c>
      <c r="D52">
        <v>2.4487160647859341</v>
      </c>
      <c r="E52">
        <v>2.3199999999999998</v>
      </c>
      <c r="F52">
        <v>14.2</v>
      </c>
      <c r="G52">
        <v>0.54530000000000001</v>
      </c>
      <c r="H52">
        <v>0.13972121016685071</v>
      </c>
      <c r="I52">
        <v>1.96</v>
      </c>
      <c r="J52">
        <v>0.11360000000000001</v>
      </c>
      <c r="K52">
        <v>0.58120000000000005</v>
      </c>
      <c r="L52" s="4">
        <f t="shared" si="4"/>
        <v>97.980891740407003</v>
      </c>
      <c r="M52" t="s">
        <v>115</v>
      </c>
    </row>
    <row r="53" spans="1:13" x14ac:dyDescent="0.25">
      <c r="A53">
        <v>71.687856753695428</v>
      </c>
      <c r="B53">
        <v>4.8899999999999997</v>
      </c>
      <c r="C53">
        <v>0.19969999999999999</v>
      </c>
      <c r="D53">
        <v>2.5081509207273398</v>
      </c>
      <c r="E53">
        <v>2.4500000000000002</v>
      </c>
      <c r="F53">
        <v>14.35</v>
      </c>
      <c r="G53">
        <v>0.59150000000000003</v>
      </c>
      <c r="H53">
        <v>0.13144504092351808</v>
      </c>
      <c r="I53">
        <v>2.1</v>
      </c>
      <c r="J53">
        <v>9.8500000000000004E-2</v>
      </c>
      <c r="K53">
        <v>0.51339999999999997</v>
      </c>
      <c r="L53" s="4">
        <f t="shared" si="4"/>
        <v>99.520552715346284</v>
      </c>
      <c r="M53" t="s">
        <v>116</v>
      </c>
    </row>
    <row r="54" spans="1:13" x14ac:dyDescent="0.25">
      <c r="A54">
        <v>70.452200094261897</v>
      </c>
      <c r="B54">
        <v>4.99</v>
      </c>
      <c r="C54">
        <v>0.22559999999999999</v>
      </c>
      <c r="D54">
        <v>2.4843769783507774</v>
      </c>
      <c r="E54">
        <v>2.4700000000000002</v>
      </c>
      <c r="F54">
        <v>14.44</v>
      </c>
      <c r="G54">
        <v>0.61699999999999999</v>
      </c>
      <c r="H54">
        <v>0.11586636940665669</v>
      </c>
      <c r="I54">
        <v>2.09</v>
      </c>
      <c r="J54">
        <v>0.1003</v>
      </c>
      <c r="K54">
        <v>0.53100000000000003</v>
      </c>
      <c r="L54" s="4">
        <f t="shared" si="4"/>
        <v>98.516343442019348</v>
      </c>
      <c r="M54" t="s">
        <v>117</v>
      </c>
    </row>
    <row r="55" spans="1:13" x14ac:dyDescent="0.25">
      <c r="A55">
        <v>70.303921295129882</v>
      </c>
      <c r="B55">
        <v>5.07</v>
      </c>
      <c r="C55">
        <v>0.21779999999999999</v>
      </c>
      <c r="D55">
        <v>2.4011681800328089</v>
      </c>
      <c r="E55">
        <v>2.4500000000000002</v>
      </c>
      <c r="F55">
        <v>14.26</v>
      </c>
      <c r="G55">
        <v>0.60760000000000003</v>
      </c>
      <c r="H55">
        <v>0.10564286622371639</v>
      </c>
      <c r="I55">
        <v>2.09</v>
      </c>
      <c r="J55">
        <v>0.1275</v>
      </c>
      <c r="K55">
        <v>0.55059999999999998</v>
      </c>
      <c r="L55" s="4">
        <f t="shared" si="4"/>
        <v>98.184232341386434</v>
      </c>
      <c r="M55" t="s">
        <v>118</v>
      </c>
    </row>
    <row r="56" spans="1:13" x14ac:dyDescent="0.25">
      <c r="A56">
        <v>70.610364146669397</v>
      </c>
      <c r="B56">
        <v>5.03</v>
      </c>
      <c r="C56">
        <v>0.2472</v>
      </c>
      <c r="D56">
        <v>2.4487160647859341</v>
      </c>
      <c r="E56">
        <v>2.4500000000000002</v>
      </c>
      <c r="F56">
        <v>14.26</v>
      </c>
      <c r="G56">
        <v>0.53259999999999996</v>
      </c>
      <c r="H56">
        <v>0.18580811340423237</v>
      </c>
      <c r="I56">
        <v>2.12</v>
      </c>
      <c r="J56">
        <v>9.6600000000000005E-2</v>
      </c>
      <c r="K56">
        <v>0.5796</v>
      </c>
      <c r="L56" s="4">
        <f t="shared" si="4"/>
        <v>98.56088832485959</v>
      </c>
      <c r="M56" t="s">
        <v>119</v>
      </c>
    </row>
    <row r="57" spans="1:13" x14ac:dyDescent="0.25">
      <c r="A57">
        <v>70.155642495997853</v>
      </c>
      <c r="B57">
        <v>4.7300000000000004</v>
      </c>
      <c r="C57">
        <v>0.25009999999999999</v>
      </c>
      <c r="D57">
        <v>2.4011681800328089</v>
      </c>
      <c r="E57">
        <v>2.48</v>
      </c>
      <c r="F57">
        <v>14.18</v>
      </c>
      <c r="G57">
        <v>0.54410000000000003</v>
      </c>
      <c r="H57">
        <v>5.8257740359929623E-2</v>
      </c>
      <c r="I57">
        <v>2.0299999999999998</v>
      </c>
      <c r="J57">
        <v>0.11940000000000001</v>
      </c>
      <c r="K57">
        <v>0.53879999999999995</v>
      </c>
      <c r="L57" s="4">
        <f t="shared" si="4"/>
        <v>97.487468416390612</v>
      </c>
      <c r="M57" t="s">
        <v>120</v>
      </c>
    </row>
    <row r="58" spans="1:13" x14ac:dyDescent="0.25">
      <c r="A58">
        <v>70.471970600812838</v>
      </c>
      <c r="B58">
        <v>4.84</v>
      </c>
      <c r="C58">
        <v>0.21590000000000001</v>
      </c>
      <c r="D58">
        <v>2.543811834292184</v>
      </c>
      <c r="E58">
        <v>2.46</v>
      </c>
      <c r="F58">
        <v>14.13</v>
      </c>
      <c r="G58">
        <v>0.61909999999999998</v>
      </c>
      <c r="H58">
        <v>0.13030909612541361</v>
      </c>
      <c r="I58">
        <v>2.1</v>
      </c>
      <c r="J58">
        <v>8.6999999999999994E-2</v>
      </c>
      <c r="K58">
        <v>0.55249999999999999</v>
      </c>
      <c r="L58" s="4">
        <f t="shared" si="4"/>
        <v>98.150591531230432</v>
      </c>
      <c r="M58" t="s">
        <v>121</v>
      </c>
    </row>
    <row r="59" spans="1:13" x14ac:dyDescent="0.25">
      <c r="A59">
        <v>70.620249399944854</v>
      </c>
      <c r="B59">
        <v>4.9400000000000004</v>
      </c>
      <c r="C59">
        <v>0.1898</v>
      </c>
      <c r="D59">
        <v>2.460603035974215</v>
      </c>
      <c r="E59">
        <v>2.41</v>
      </c>
      <c r="F59">
        <v>14.22</v>
      </c>
      <c r="G59">
        <v>0.55810000000000004</v>
      </c>
      <c r="H59">
        <v>7.9029302382411487E-2</v>
      </c>
      <c r="I59">
        <v>2.0499999999999998</v>
      </c>
      <c r="J59">
        <v>8.9200000000000002E-2</v>
      </c>
      <c r="K59">
        <v>0.5524</v>
      </c>
      <c r="L59" s="4">
        <f t="shared" si="4"/>
        <v>98.169381738301482</v>
      </c>
      <c r="M59" t="s">
        <v>122</v>
      </c>
    </row>
    <row r="60" spans="1:13" x14ac:dyDescent="0.25">
      <c r="A60">
        <v>72.271086696948046</v>
      </c>
      <c r="B60">
        <v>5.13</v>
      </c>
      <c r="C60">
        <v>0.18540000000000001</v>
      </c>
      <c r="D60">
        <v>2.6270206326101522</v>
      </c>
      <c r="E60">
        <v>1.74</v>
      </c>
      <c r="F60">
        <v>13.86</v>
      </c>
      <c r="G60">
        <v>0.22689999999999999</v>
      </c>
      <c r="H60">
        <v>2.0609284194181229E-2</v>
      </c>
      <c r="I60">
        <v>1.54</v>
      </c>
      <c r="J60">
        <v>7.6999999999999999E-2</v>
      </c>
      <c r="K60">
        <v>0.40699999999999997</v>
      </c>
      <c r="L60" s="4">
        <f t="shared" si="4"/>
        <v>98.085016613752373</v>
      </c>
      <c r="M60" t="s">
        <v>123</v>
      </c>
    </row>
    <row r="61" spans="1:13" x14ac:dyDescent="0.25">
      <c r="A61">
        <v>71.223249849748413</v>
      </c>
      <c r="B61">
        <v>4.8499999999999996</v>
      </c>
      <c r="C61">
        <v>0.1636</v>
      </c>
      <c r="D61">
        <v>2.6864554885515584</v>
      </c>
      <c r="E61">
        <v>1.84</v>
      </c>
      <c r="F61">
        <v>13.64</v>
      </c>
      <c r="G61">
        <v>0.41049999999999998</v>
      </c>
      <c r="H61">
        <v>0.17899244461560548</v>
      </c>
      <c r="I61">
        <v>1.58</v>
      </c>
      <c r="J61">
        <v>0.12</v>
      </c>
      <c r="K61">
        <v>0.40160000000000001</v>
      </c>
      <c r="L61" s="4">
        <f t="shared" si="4"/>
        <v>97.094397782915578</v>
      </c>
      <c r="M61" t="s">
        <v>124</v>
      </c>
    </row>
    <row r="62" spans="1:13" x14ac:dyDescent="0.25">
      <c r="A62">
        <v>71.638430487318089</v>
      </c>
      <c r="B62">
        <v>4.6900000000000004</v>
      </c>
      <c r="C62">
        <v>0.18609999999999999</v>
      </c>
      <c r="D62">
        <v>2.6864554885515584</v>
      </c>
      <c r="E62">
        <v>2.15</v>
      </c>
      <c r="F62">
        <v>13.19</v>
      </c>
      <c r="G62">
        <v>0.49890000000000001</v>
      </c>
      <c r="H62">
        <v>0</v>
      </c>
      <c r="I62">
        <v>1.44</v>
      </c>
      <c r="J62">
        <v>0.1081</v>
      </c>
      <c r="K62">
        <v>0.4173</v>
      </c>
      <c r="L62" s="4">
        <f t="shared" si="4"/>
        <v>97.00528597586964</v>
      </c>
      <c r="M62" t="s">
        <v>125</v>
      </c>
    </row>
    <row r="63" spans="1:13" x14ac:dyDescent="0.25">
      <c r="A63">
        <v>73.032251199159091</v>
      </c>
      <c r="B63">
        <v>4.5599999999999996</v>
      </c>
      <c r="C63">
        <v>0.22</v>
      </c>
      <c r="D63">
        <v>2.7102294309281207</v>
      </c>
      <c r="E63">
        <v>2.0299999999999998</v>
      </c>
      <c r="F63">
        <v>12.43</v>
      </c>
      <c r="G63">
        <v>0.53100000000000003</v>
      </c>
      <c r="H63">
        <v>4.9007904146793166E-2</v>
      </c>
      <c r="I63">
        <v>1.2431000000000001</v>
      </c>
      <c r="J63">
        <v>0.12970000000000001</v>
      </c>
      <c r="K63">
        <v>0.38080000000000003</v>
      </c>
      <c r="L63" s="4">
        <f t="shared" si="4"/>
        <v>97.316088534234012</v>
      </c>
      <c r="M63" t="s">
        <v>126</v>
      </c>
    </row>
    <row r="64" spans="1:13" x14ac:dyDescent="0.25">
      <c r="A64">
        <v>72.34028346987634</v>
      </c>
      <c r="B64">
        <v>4.95</v>
      </c>
      <c r="C64">
        <v>0.22689999999999999</v>
      </c>
      <c r="D64">
        <v>2.9598558258820269</v>
      </c>
      <c r="E64">
        <v>1.7</v>
      </c>
      <c r="F64">
        <v>13.4</v>
      </c>
      <c r="G64">
        <v>0.2006</v>
      </c>
      <c r="H64">
        <v>4.7060570207185494E-2</v>
      </c>
      <c r="I64">
        <v>1.3115000000000001</v>
      </c>
      <c r="J64">
        <v>5.79E-2</v>
      </c>
      <c r="K64">
        <v>0.4249</v>
      </c>
      <c r="L64" s="4">
        <f t="shared" si="4"/>
        <v>97.618999865965549</v>
      </c>
      <c r="M64" t="s">
        <v>127</v>
      </c>
    </row>
    <row r="65" spans="1:13" x14ac:dyDescent="0.25">
      <c r="A65">
        <v>72.310627710049928</v>
      </c>
      <c r="B65">
        <v>5</v>
      </c>
      <c r="C65">
        <v>0.20849999999999999</v>
      </c>
      <c r="D65">
        <v>2.6983424597398398</v>
      </c>
      <c r="E65">
        <v>1.56</v>
      </c>
      <c r="F65">
        <v>14.07</v>
      </c>
      <c r="G65">
        <v>0.1401</v>
      </c>
      <c r="H65">
        <v>7.6595134957901892E-2</v>
      </c>
      <c r="I65">
        <v>1.62</v>
      </c>
      <c r="J65">
        <v>0.1017</v>
      </c>
      <c r="K65">
        <v>0.39250000000000002</v>
      </c>
      <c r="L65" s="4">
        <f t="shared" si="4"/>
        <v>98.178365304747672</v>
      </c>
      <c r="M65" t="s">
        <v>128</v>
      </c>
    </row>
    <row r="66" spans="1:13" x14ac:dyDescent="0.25">
      <c r="A66">
        <v>71.509922194737001</v>
      </c>
      <c r="B66">
        <v>4.6100000000000003</v>
      </c>
      <c r="C66">
        <v>0.1986</v>
      </c>
      <c r="D66">
        <v>2.6151336614218712</v>
      </c>
      <c r="E66">
        <v>3.01</v>
      </c>
      <c r="F66">
        <v>13.42</v>
      </c>
      <c r="G66">
        <v>0.2359</v>
      </c>
      <c r="H66">
        <v>0.16292693961384219</v>
      </c>
      <c r="I66">
        <v>1.45</v>
      </c>
      <c r="J66">
        <v>0.1177</v>
      </c>
      <c r="K66">
        <v>0.52549999999999997</v>
      </c>
      <c r="L66" s="4">
        <f t="shared" si="4"/>
        <v>97.855682795772708</v>
      </c>
      <c r="M66" t="s">
        <v>129</v>
      </c>
    </row>
    <row r="67" spans="1:13" x14ac:dyDescent="0.25">
      <c r="A67">
        <v>73.86261247429843</v>
      </c>
      <c r="B67">
        <v>4.71</v>
      </c>
      <c r="C67">
        <v>0.22259999999999999</v>
      </c>
      <c r="D67">
        <v>2.8053252004343707</v>
      </c>
      <c r="E67">
        <v>1.53</v>
      </c>
      <c r="F67">
        <v>13.12</v>
      </c>
      <c r="G67">
        <v>0.19470000000000001</v>
      </c>
      <c r="H67">
        <v>7.9840691523914695E-2</v>
      </c>
      <c r="I67">
        <v>1.2041999999999999</v>
      </c>
      <c r="J67">
        <v>6.2100000000000002E-2</v>
      </c>
      <c r="K67">
        <v>0.372</v>
      </c>
      <c r="L67" s="4">
        <f t="shared" si="4"/>
        <v>98.163378366256708</v>
      </c>
      <c r="M67" t="s">
        <v>130</v>
      </c>
    </row>
    <row r="68" spans="1:13" x14ac:dyDescent="0.25">
      <c r="A68">
        <v>73.605595889136254</v>
      </c>
      <c r="B68">
        <v>4.47</v>
      </c>
      <c r="C68">
        <v>0.246</v>
      </c>
      <c r="D68">
        <v>2.9241949123171831</v>
      </c>
      <c r="E68">
        <v>2.14</v>
      </c>
      <c r="F68">
        <v>12.21</v>
      </c>
      <c r="G68">
        <v>0.13769999999999999</v>
      </c>
      <c r="H68">
        <v>0.12235748253868226</v>
      </c>
      <c r="I68">
        <v>0.96350000000000002</v>
      </c>
      <c r="J68">
        <v>9.5399999999999999E-2</v>
      </c>
      <c r="K68">
        <v>0.503</v>
      </c>
      <c r="L68" s="4">
        <f t="shared" si="4"/>
        <v>97.417748283992111</v>
      </c>
      <c r="M68" t="s">
        <v>131</v>
      </c>
    </row>
    <row r="69" spans="1:13" x14ac:dyDescent="0.25">
      <c r="A69">
        <v>73.190415251566606</v>
      </c>
      <c r="B69">
        <v>4.99</v>
      </c>
      <c r="C69">
        <v>0.21129999999999999</v>
      </c>
      <c r="D69">
        <v>2.555698805480465</v>
      </c>
      <c r="E69">
        <v>1.41</v>
      </c>
      <c r="F69">
        <v>13.38</v>
      </c>
      <c r="G69">
        <v>0.1318</v>
      </c>
      <c r="H69">
        <v>0.10791475581992535</v>
      </c>
      <c r="I69">
        <v>1.3636999999999999</v>
      </c>
      <c r="J69">
        <v>7.4200000000000002E-2</v>
      </c>
      <c r="K69">
        <v>0.39760000000000001</v>
      </c>
      <c r="L69" s="4">
        <f t="shared" si="4"/>
        <v>97.812628812866961</v>
      </c>
      <c r="M69" t="s">
        <v>132</v>
      </c>
    </row>
    <row r="70" spans="1:13" x14ac:dyDescent="0.25">
      <c r="A70">
        <v>74.47</v>
      </c>
      <c r="B70">
        <v>2.1</v>
      </c>
      <c r="C70">
        <v>8.5699999999999998E-2</v>
      </c>
      <c r="D70">
        <v>6.44</v>
      </c>
      <c r="E70">
        <v>0.91210000000000002</v>
      </c>
      <c r="F70">
        <v>12.03</v>
      </c>
      <c r="G70">
        <v>8.6800000000000002E-2</v>
      </c>
      <c r="H70">
        <v>0</v>
      </c>
      <c r="I70">
        <v>0.1988</v>
      </c>
      <c r="J70">
        <v>6.5100000000000005E-2</v>
      </c>
      <c r="K70">
        <v>0.17879999999999999</v>
      </c>
      <c r="L70">
        <v>96.58</v>
      </c>
      <c r="M70" t="s">
        <v>190</v>
      </c>
    </row>
    <row r="71" spans="1:13" x14ac:dyDescent="0.25">
      <c r="A71">
        <v>74.430000000000007</v>
      </c>
      <c r="B71">
        <v>2.17</v>
      </c>
      <c r="C71">
        <v>0.24640000000000001</v>
      </c>
      <c r="D71">
        <v>6.42</v>
      </c>
      <c r="E71">
        <v>1.0723</v>
      </c>
      <c r="F71">
        <v>12.01</v>
      </c>
      <c r="G71">
        <v>0.1308</v>
      </c>
      <c r="H71">
        <v>3.1199999999999999E-2</v>
      </c>
      <c r="I71">
        <v>0.46960000000000002</v>
      </c>
      <c r="J71">
        <v>6.7799999999999999E-2</v>
      </c>
      <c r="K71">
        <v>0.1575</v>
      </c>
      <c r="L71">
        <v>97.21</v>
      </c>
      <c r="M71" t="s">
        <v>191</v>
      </c>
    </row>
    <row r="72" spans="1:13" x14ac:dyDescent="0.25">
      <c r="A72">
        <v>74.760000000000005</v>
      </c>
      <c r="B72">
        <v>2.0699999999999998</v>
      </c>
      <c r="C72">
        <v>8.6599999999999996E-2</v>
      </c>
      <c r="D72">
        <v>6.51</v>
      </c>
      <c r="E72">
        <v>1.0026999999999999</v>
      </c>
      <c r="F72">
        <v>11.96</v>
      </c>
      <c r="G72">
        <v>0.14050000000000001</v>
      </c>
      <c r="H72">
        <v>0</v>
      </c>
      <c r="I72">
        <v>0.21859999999999999</v>
      </c>
      <c r="J72">
        <v>7.4300000000000005E-2</v>
      </c>
      <c r="K72">
        <v>0.18060000000000001</v>
      </c>
      <c r="L72">
        <v>97</v>
      </c>
      <c r="M72" t="s">
        <v>192</v>
      </c>
    </row>
    <row r="73" spans="1:13" x14ac:dyDescent="0.25">
      <c r="A73">
        <v>74.41</v>
      </c>
      <c r="B73">
        <v>2.2000000000000002</v>
      </c>
      <c r="C73">
        <v>0.15909999999999999</v>
      </c>
      <c r="D73">
        <v>6.61</v>
      </c>
      <c r="E73">
        <v>0.97340000000000004</v>
      </c>
      <c r="F73">
        <v>12.01</v>
      </c>
      <c r="G73">
        <v>0.13350000000000001</v>
      </c>
      <c r="H73">
        <v>6.4000000000000003E-3</v>
      </c>
      <c r="I73">
        <v>0.3407</v>
      </c>
      <c r="J73">
        <v>4.1799999999999997E-2</v>
      </c>
      <c r="K73">
        <v>0.17780000000000001</v>
      </c>
      <c r="L73">
        <v>97.06</v>
      </c>
      <c r="M73" t="s">
        <v>193</v>
      </c>
    </row>
    <row r="74" spans="1:13" x14ac:dyDescent="0.25">
      <c r="A74">
        <v>75.069999999999993</v>
      </c>
      <c r="B74">
        <v>2.06</v>
      </c>
      <c r="C74">
        <v>8.0399999999999999E-2</v>
      </c>
      <c r="D74">
        <v>6.65</v>
      </c>
      <c r="E74">
        <v>0.81189999999999996</v>
      </c>
      <c r="F74">
        <v>11.98</v>
      </c>
      <c r="G74">
        <v>7.7899999999999997E-2</v>
      </c>
      <c r="H74">
        <v>0</v>
      </c>
      <c r="I74">
        <v>0.1066</v>
      </c>
      <c r="J74">
        <v>6.6900000000000001E-2</v>
      </c>
      <c r="K74">
        <v>0.16950000000000001</v>
      </c>
      <c r="L74">
        <v>97.07</v>
      </c>
      <c r="M74" t="s">
        <v>194</v>
      </c>
    </row>
    <row r="75" spans="1:13" x14ac:dyDescent="0.25">
      <c r="A75">
        <v>74.88</v>
      </c>
      <c r="B75">
        <v>2.09</v>
      </c>
      <c r="C75">
        <v>0.1827</v>
      </c>
      <c r="D75">
        <v>6.45</v>
      </c>
      <c r="E75">
        <v>1.0317000000000001</v>
      </c>
      <c r="F75">
        <v>11.82</v>
      </c>
      <c r="G75">
        <v>0.1283</v>
      </c>
      <c r="H75">
        <v>2.4299999999999999E-2</v>
      </c>
      <c r="I75">
        <v>0.2417</v>
      </c>
      <c r="J75">
        <v>0.1052</v>
      </c>
      <c r="K75">
        <v>0.1177</v>
      </c>
      <c r="L75">
        <v>97.07</v>
      </c>
      <c r="M75" t="s">
        <v>195</v>
      </c>
    </row>
    <row r="76" spans="1:13" x14ac:dyDescent="0.25">
      <c r="A76">
        <v>59.4</v>
      </c>
      <c r="B76">
        <v>4.4000000000000004</v>
      </c>
      <c r="C76">
        <v>0.15340000000000001</v>
      </c>
      <c r="D76">
        <v>1.7</v>
      </c>
      <c r="E76">
        <v>8.11</v>
      </c>
      <c r="F76">
        <v>14.98</v>
      </c>
      <c r="G76">
        <v>2.4900000000000002</v>
      </c>
      <c r="H76">
        <v>0.44890000000000002</v>
      </c>
      <c r="I76">
        <v>5.74</v>
      </c>
      <c r="J76">
        <v>0.1653</v>
      </c>
      <c r="K76">
        <v>1.3310999999999999</v>
      </c>
      <c r="L76">
        <v>98.92</v>
      </c>
      <c r="M76" t="s">
        <v>147</v>
      </c>
    </row>
    <row r="77" spans="1:13" x14ac:dyDescent="0.25">
      <c r="A77">
        <v>59.5</v>
      </c>
      <c r="B77">
        <v>4.28</v>
      </c>
      <c r="C77">
        <v>0.1603</v>
      </c>
      <c r="D77">
        <v>1.64</v>
      </c>
      <c r="E77">
        <v>8.19</v>
      </c>
      <c r="F77">
        <v>15.08</v>
      </c>
      <c r="G77">
        <v>2.4700000000000002</v>
      </c>
      <c r="H77">
        <v>0.4047</v>
      </c>
      <c r="I77">
        <v>5.57</v>
      </c>
      <c r="J77">
        <v>0.1633</v>
      </c>
      <c r="K77">
        <v>1.2544999999999999</v>
      </c>
      <c r="L77">
        <v>98.7</v>
      </c>
      <c r="M77" t="s">
        <v>148</v>
      </c>
    </row>
    <row r="78" spans="1:13" x14ac:dyDescent="0.25">
      <c r="A78">
        <v>59.19</v>
      </c>
      <c r="B78">
        <v>4.2699999999999996</v>
      </c>
      <c r="C78">
        <v>0.1336</v>
      </c>
      <c r="D78">
        <v>1.67</v>
      </c>
      <c r="E78">
        <v>8.15</v>
      </c>
      <c r="F78">
        <v>15.35</v>
      </c>
      <c r="G78">
        <v>2.4700000000000002</v>
      </c>
      <c r="H78">
        <v>0.42449999999999999</v>
      </c>
      <c r="I78">
        <v>5.63</v>
      </c>
      <c r="J78">
        <v>0.15939999999999999</v>
      </c>
      <c r="K78">
        <v>1.306</v>
      </c>
      <c r="L78">
        <v>98.74</v>
      </c>
      <c r="M78" t="s">
        <v>149</v>
      </c>
    </row>
    <row r="79" spans="1:13" x14ac:dyDescent="0.25">
      <c r="A79">
        <v>59.15</v>
      </c>
      <c r="B79">
        <v>4.47</v>
      </c>
      <c r="C79">
        <v>0.1464</v>
      </c>
      <c r="D79">
        <v>1.69</v>
      </c>
      <c r="E79">
        <v>8.0500000000000007</v>
      </c>
      <c r="F79">
        <v>15.05</v>
      </c>
      <c r="G79">
        <v>2.39</v>
      </c>
      <c r="H79">
        <v>0.41589999999999999</v>
      </c>
      <c r="I79">
        <v>5.65</v>
      </c>
      <c r="J79">
        <v>0.18559999999999999</v>
      </c>
      <c r="K79">
        <v>1.3825000000000001</v>
      </c>
      <c r="L79">
        <v>98.58</v>
      </c>
      <c r="M79" t="s">
        <v>150</v>
      </c>
    </row>
    <row r="80" spans="1:13" x14ac:dyDescent="0.25">
      <c r="A80">
        <v>60.13</v>
      </c>
      <c r="B80">
        <v>3.94</v>
      </c>
      <c r="C80">
        <v>0.13450000000000001</v>
      </c>
      <c r="D80">
        <v>1.67</v>
      </c>
      <c r="E80">
        <v>7.54</v>
      </c>
      <c r="F80">
        <v>15.28</v>
      </c>
      <c r="G80">
        <v>2.5</v>
      </c>
      <c r="H80">
        <v>0.39119999999999999</v>
      </c>
      <c r="I80">
        <v>5.43</v>
      </c>
      <c r="J80">
        <v>0.1835</v>
      </c>
      <c r="K80">
        <v>1.3112999999999999</v>
      </c>
      <c r="L80">
        <v>98.51</v>
      </c>
      <c r="M80" t="s">
        <v>151</v>
      </c>
    </row>
    <row r="81" spans="1:13" x14ac:dyDescent="0.25">
      <c r="A81">
        <v>71.739999999999995</v>
      </c>
      <c r="B81">
        <v>4.84</v>
      </c>
      <c r="C81">
        <v>0.23699999999999999</v>
      </c>
      <c r="D81">
        <v>2.39</v>
      </c>
      <c r="E81">
        <v>2.27</v>
      </c>
      <c r="F81">
        <v>14.41</v>
      </c>
      <c r="G81">
        <v>0.50190000000000001</v>
      </c>
      <c r="H81">
        <v>6.8699999999999997E-2</v>
      </c>
      <c r="I81">
        <v>1.88</v>
      </c>
      <c r="J81">
        <v>0.1409</v>
      </c>
      <c r="K81">
        <v>0.55330000000000001</v>
      </c>
      <c r="L81">
        <v>99.03</v>
      </c>
      <c r="M81" t="s">
        <v>152</v>
      </c>
    </row>
    <row r="82" spans="1:13" x14ac:dyDescent="0.25">
      <c r="A82">
        <v>70.540000000000006</v>
      </c>
      <c r="B82">
        <v>4.8099999999999996</v>
      </c>
      <c r="C82">
        <v>0.20699999999999999</v>
      </c>
      <c r="D82">
        <v>2.44</v>
      </c>
      <c r="E82">
        <v>2.31</v>
      </c>
      <c r="F82">
        <v>14.27</v>
      </c>
      <c r="G82">
        <v>0.51829999999999998</v>
      </c>
      <c r="H82">
        <v>3.4299999999999997E-2</v>
      </c>
      <c r="I82">
        <v>2.13</v>
      </c>
      <c r="J82">
        <v>0.15379999999999999</v>
      </c>
      <c r="K82">
        <v>0.51770000000000005</v>
      </c>
      <c r="L82">
        <v>97.93</v>
      </c>
      <c r="M82" t="s">
        <v>153</v>
      </c>
    </row>
    <row r="83" spans="1:13" x14ac:dyDescent="0.25">
      <c r="A83">
        <v>70.91</v>
      </c>
      <c r="B83">
        <v>4.63</v>
      </c>
      <c r="C83">
        <v>0.222</v>
      </c>
      <c r="D83">
        <v>2.4</v>
      </c>
      <c r="E83">
        <v>2.38</v>
      </c>
      <c r="F83">
        <v>14.13</v>
      </c>
      <c r="G83">
        <v>0.58150000000000002</v>
      </c>
      <c r="H83">
        <v>8.2500000000000004E-2</v>
      </c>
      <c r="I83">
        <v>2.09</v>
      </c>
      <c r="J83">
        <v>7.1999999999999995E-2</v>
      </c>
      <c r="K83">
        <v>0.54959999999999998</v>
      </c>
      <c r="L83">
        <v>98.04</v>
      </c>
      <c r="M83" t="s">
        <v>154</v>
      </c>
    </row>
    <row r="84" spans="1:13" x14ac:dyDescent="0.25">
      <c r="A84">
        <v>71.63</v>
      </c>
      <c r="B84">
        <v>4.78</v>
      </c>
      <c r="C84">
        <v>0.24809999999999999</v>
      </c>
      <c r="D84">
        <v>2.35</v>
      </c>
      <c r="E84">
        <v>2.6</v>
      </c>
      <c r="F84">
        <v>14.37</v>
      </c>
      <c r="G84">
        <v>0.5081</v>
      </c>
      <c r="H84">
        <v>1.0200000000000001E-2</v>
      </c>
      <c r="I84">
        <v>2.09</v>
      </c>
      <c r="J84">
        <v>9.01E-2</v>
      </c>
      <c r="K84">
        <v>0.57930000000000004</v>
      </c>
      <c r="L84">
        <v>99.26</v>
      </c>
      <c r="M84" t="s">
        <v>155</v>
      </c>
    </row>
    <row r="85" spans="1:13" x14ac:dyDescent="0.25">
      <c r="A85">
        <v>71.75</v>
      </c>
      <c r="B85">
        <v>4.53</v>
      </c>
      <c r="C85">
        <v>0.2397</v>
      </c>
      <c r="D85">
        <v>2.44</v>
      </c>
      <c r="E85">
        <v>2.44</v>
      </c>
      <c r="F85">
        <v>14.18</v>
      </c>
      <c r="G85">
        <v>0.54630000000000001</v>
      </c>
      <c r="H85">
        <v>2.47E-2</v>
      </c>
      <c r="I85">
        <v>1.98</v>
      </c>
      <c r="J85">
        <v>0.128</v>
      </c>
      <c r="K85">
        <v>0.56010000000000004</v>
      </c>
      <c r="L85">
        <v>98.83</v>
      </c>
      <c r="M85" t="s">
        <v>156</v>
      </c>
    </row>
    <row r="86" spans="1:13" x14ac:dyDescent="0.25">
      <c r="A86">
        <v>71.23</v>
      </c>
      <c r="B86">
        <v>4.75</v>
      </c>
      <c r="C86">
        <v>0.2329</v>
      </c>
      <c r="D86">
        <v>2.35</v>
      </c>
      <c r="E86">
        <v>2.31</v>
      </c>
      <c r="F86">
        <v>13.95</v>
      </c>
      <c r="G86">
        <v>0.53779999999999994</v>
      </c>
      <c r="H86">
        <v>0.114</v>
      </c>
      <c r="I86">
        <v>1.99</v>
      </c>
      <c r="J86">
        <v>9.9599999999999994E-2</v>
      </c>
      <c r="K86">
        <v>0.50860000000000005</v>
      </c>
      <c r="L86">
        <v>98.08</v>
      </c>
      <c r="M86" t="s">
        <v>157</v>
      </c>
    </row>
    <row r="87" spans="1:13" x14ac:dyDescent="0.25">
      <c r="A87">
        <v>71.900000000000006</v>
      </c>
      <c r="B87">
        <v>5.04</v>
      </c>
      <c r="C87">
        <v>0.23419999999999999</v>
      </c>
      <c r="D87">
        <v>2.4700000000000002</v>
      </c>
      <c r="E87">
        <v>2.44</v>
      </c>
      <c r="F87">
        <v>14.32</v>
      </c>
      <c r="G87">
        <v>0.58189999999999997</v>
      </c>
      <c r="H87">
        <v>7.17E-2</v>
      </c>
      <c r="I87">
        <v>2.16</v>
      </c>
      <c r="J87">
        <v>9.3600000000000003E-2</v>
      </c>
      <c r="K87">
        <v>0.54010000000000002</v>
      </c>
      <c r="L87">
        <v>99.86</v>
      </c>
      <c r="M87" t="s">
        <v>158</v>
      </c>
    </row>
    <row r="88" spans="1:13" x14ac:dyDescent="0.25">
      <c r="A88">
        <v>73.2</v>
      </c>
      <c r="B88">
        <v>4.8</v>
      </c>
      <c r="C88">
        <v>0.20030000000000001</v>
      </c>
      <c r="D88">
        <v>2.46</v>
      </c>
      <c r="E88">
        <v>2.56</v>
      </c>
      <c r="F88">
        <v>14.69</v>
      </c>
      <c r="G88">
        <v>0.58840000000000003</v>
      </c>
      <c r="H88">
        <v>9.6699999999999994E-2</v>
      </c>
      <c r="I88">
        <v>2.11</v>
      </c>
      <c r="J88">
        <v>0.10730000000000001</v>
      </c>
      <c r="K88">
        <v>0.51590000000000003</v>
      </c>
      <c r="L88">
        <v>101.33</v>
      </c>
      <c r="M88" t="s">
        <v>159</v>
      </c>
    </row>
    <row r="89" spans="1:13" x14ac:dyDescent="0.25">
      <c r="A89">
        <v>71.77</v>
      </c>
      <c r="B89">
        <v>4.8</v>
      </c>
      <c r="C89">
        <v>0.2293</v>
      </c>
      <c r="D89">
        <v>2.5499999999999998</v>
      </c>
      <c r="E89">
        <v>2.31</v>
      </c>
      <c r="F89">
        <v>14.56</v>
      </c>
      <c r="G89">
        <v>0.56430000000000002</v>
      </c>
      <c r="H89">
        <v>7.4999999999999997E-3</v>
      </c>
      <c r="I89">
        <v>1.96</v>
      </c>
      <c r="J89">
        <v>0.1227</v>
      </c>
      <c r="K89">
        <v>0.55030000000000001</v>
      </c>
      <c r="L89">
        <v>99.42</v>
      </c>
      <c r="M89" t="s">
        <v>160</v>
      </c>
    </row>
    <row r="90" spans="1:13" x14ac:dyDescent="0.25">
      <c r="A90">
        <v>71.08</v>
      </c>
      <c r="B90">
        <v>4.58</v>
      </c>
      <c r="C90">
        <v>0.21790000000000001</v>
      </c>
      <c r="D90">
        <v>2.48</v>
      </c>
      <c r="E90">
        <v>2.48</v>
      </c>
      <c r="F90">
        <v>14.05</v>
      </c>
      <c r="G90">
        <v>0.51970000000000005</v>
      </c>
      <c r="H90">
        <v>6.5600000000000006E-2</v>
      </c>
      <c r="I90">
        <v>2</v>
      </c>
      <c r="J90">
        <v>0.12939999999999999</v>
      </c>
      <c r="K90">
        <v>0.5091</v>
      </c>
      <c r="L90">
        <v>98.11</v>
      </c>
      <c r="M90" t="s">
        <v>161</v>
      </c>
    </row>
    <row r="91" spans="1:13" x14ac:dyDescent="0.25">
      <c r="A91">
        <v>72</v>
      </c>
      <c r="B91">
        <v>4.8600000000000003</v>
      </c>
      <c r="C91">
        <v>0.2326</v>
      </c>
      <c r="D91">
        <v>2.46</v>
      </c>
      <c r="E91">
        <v>2.37</v>
      </c>
      <c r="F91">
        <v>14.42</v>
      </c>
      <c r="G91">
        <v>0.54410000000000003</v>
      </c>
      <c r="H91">
        <v>7.9000000000000001E-2</v>
      </c>
      <c r="I91">
        <v>1.99</v>
      </c>
      <c r="J91">
        <v>0.1351</v>
      </c>
      <c r="K91">
        <v>0.59109999999999996</v>
      </c>
      <c r="L91">
        <v>99.69</v>
      </c>
      <c r="M91" t="s">
        <v>162</v>
      </c>
    </row>
    <row r="92" spans="1:13" x14ac:dyDescent="0.25">
      <c r="A92">
        <v>71.56</v>
      </c>
      <c r="B92">
        <v>4.7699999999999996</v>
      </c>
      <c r="C92">
        <v>0.26390000000000002</v>
      </c>
      <c r="D92">
        <v>2.41</v>
      </c>
      <c r="E92">
        <v>2.37</v>
      </c>
      <c r="F92">
        <v>13.86</v>
      </c>
      <c r="G92">
        <v>0.53949999999999998</v>
      </c>
      <c r="H92">
        <v>5.7099999999999998E-2</v>
      </c>
      <c r="I92">
        <v>1.84</v>
      </c>
      <c r="J92">
        <v>0.1239</v>
      </c>
      <c r="K92">
        <v>0.57550000000000001</v>
      </c>
      <c r="L92">
        <v>98.37</v>
      </c>
      <c r="M92" t="s">
        <v>163</v>
      </c>
    </row>
    <row r="93" spans="1:13" x14ac:dyDescent="0.25">
      <c r="A93">
        <v>73.3</v>
      </c>
      <c r="B93">
        <v>4.6100000000000003</v>
      </c>
      <c r="C93">
        <v>0.23269999999999999</v>
      </c>
      <c r="D93">
        <v>2.5299999999999998</v>
      </c>
      <c r="E93">
        <v>2.33</v>
      </c>
      <c r="F93">
        <v>14.19</v>
      </c>
      <c r="G93">
        <v>0.51300000000000001</v>
      </c>
      <c r="H93">
        <v>0</v>
      </c>
      <c r="I93">
        <v>1.94</v>
      </c>
      <c r="J93">
        <v>9.8699999999999996E-2</v>
      </c>
      <c r="K93">
        <v>0.51749999999999996</v>
      </c>
      <c r="L93">
        <v>100.27</v>
      </c>
      <c r="M93" t="s">
        <v>164</v>
      </c>
    </row>
    <row r="94" spans="1:13" x14ac:dyDescent="0.25">
      <c r="A94">
        <v>72.41</v>
      </c>
      <c r="B94">
        <v>4.5199999999999996</v>
      </c>
      <c r="C94">
        <v>0.17130000000000001</v>
      </c>
      <c r="D94">
        <v>2.4700000000000002</v>
      </c>
      <c r="E94">
        <v>2.39</v>
      </c>
      <c r="F94">
        <v>14.54</v>
      </c>
      <c r="G94">
        <v>0.56289999999999996</v>
      </c>
      <c r="H94">
        <v>7.2300000000000003E-2</v>
      </c>
      <c r="I94">
        <v>2.0299999999999998</v>
      </c>
      <c r="J94">
        <v>8.14E-2</v>
      </c>
      <c r="K94">
        <v>0.5544</v>
      </c>
      <c r="L94">
        <v>99.8</v>
      </c>
      <c r="M94" t="s">
        <v>165</v>
      </c>
    </row>
    <row r="95" spans="1:13" x14ac:dyDescent="0.25">
      <c r="A95">
        <v>73.37</v>
      </c>
      <c r="B95">
        <v>4.4800000000000004</v>
      </c>
      <c r="C95">
        <v>0.22570000000000001</v>
      </c>
      <c r="D95">
        <v>2.37</v>
      </c>
      <c r="E95">
        <v>2.5099999999999998</v>
      </c>
      <c r="F95">
        <v>14.8</v>
      </c>
      <c r="G95">
        <v>0.53280000000000005</v>
      </c>
      <c r="H95">
        <v>6.8400000000000002E-2</v>
      </c>
      <c r="I95">
        <v>2.0299999999999998</v>
      </c>
      <c r="J95">
        <v>0.1125</v>
      </c>
      <c r="K95">
        <v>0.53349999999999997</v>
      </c>
      <c r="L95">
        <v>101.03</v>
      </c>
      <c r="M95" t="s">
        <v>166</v>
      </c>
    </row>
    <row r="96" spans="1:13" x14ac:dyDescent="0.25">
      <c r="A96">
        <v>71.37</v>
      </c>
      <c r="B96">
        <v>4.74</v>
      </c>
      <c r="C96">
        <v>0.2298</v>
      </c>
      <c r="D96">
        <v>2.4300000000000002</v>
      </c>
      <c r="E96">
        <v>2.48</v>
      </c>
      <c r="F96">
        <v>14.34</v>
      </c>
      <c r="G96">
        <v>0.56999999999999995</v>
      </c>
      <c r="H96">
        <v>9.5100000000000004E-2</v>
      </c>
      <c r="I96">
        <v>2.0499999999999998</v>
      </c>
      <c r="J96">
        <v>0.1108</v>
      </c>
      <c r="K96">
        <v>0.54110000000000003</v>
      </c>
      <c r="L96">
        <v>98.95</v>
      </c>
      <c r="M96" t="s">
        <v>167</v>
      </c>
    </row>
    <row r="97" spans="1:13" x14ac:dyDescent="0.25">
      <c r="A97">
        <v>70.38</v>
      </c>
      <c r="B97">
        <v>4.6100000000000003</v>
      </c>
      <c r="C97">
        <v>0.2472</v>
      </c>
      <c r="D97">
        <v>2.4500000000000002</v>
      </c>
      <c r="E97">
        <v>2.2599999999999998</v>
      </c>
      <c r="F97">
        <v>14.1</v>
      </c>
      <c r="G97">
        <v>0.53520000000000001</v>
      </c>
      <c r="H97">
        <v>9.06E-2</v>
      </c>
      <c r="I97">
        <v>2.0099999999999998</v>
      </c>
      <c r="J97">
        <v>0.1052</v>
      </c>
      <c r="K97">
        <v>0.40639999999999998</v>
      </c>
      <c r="L97">
        <v>97.19</v>
      </c>
      <c r="M97" t="s">
        <v>168</v>
      </c>
    </row>
    <row r="98" spans="1:13" x14ac:dyDescent="0.25">
      <c r="A98">
        <v>72.11</v>
      </c>
      <c r="B98">
        <v>4.7</v>
      </c>
      <c r="C98">
        <v>0.21129999999999999</v>
      </c>
      <c r="D98">
        <v>2.48</v>
      </c>
      <c r="E98">
        <v>2.36</v>
      </c>
      <c r="F98">
        <v>14.34</v>
      </c>
      <c r="G98">
        <v>0.53459999999999996</v>
      </c>
      <c r="H98">
        <v>5.6300000000000003E-2</v>
      </c>
      <c r="I98">
        <v>1.99</v>
      </c>
      <c r="J98">
        <v>0.1178</v>
      </c>
      <c r="K98">
        <v>0.57630000000000003</v>
      </c>
      <c r="L98">
        <v>99.47</v>
      </c>
      <c r="M98" t="s">
        <v>169</v>
      </c>
    </row>
    <row r="99" spans="1:13" x14ac:dyDescent="0.25">
      <c r="A99">
        <v>72.290000000000006</v>
      </c>
      <c r="B99">
        <v>4.97</v>
      </c>
      <c r="C99">
        <v>0.24829999999999999</v>
      </c>
      <c r="D99">
        <v>2.4700000000000002</v>
      </c>
      <c r="E99">
        <v>2.36</v>
      </c>
      <c r="F99">
        <v>14.61</v>
      </c>
      <c r="G99">
        <v>0.53680000000000005</v>
      </c>
      <c r="H99">
        <v>5.0299999999999997E-2</v>
      </c>
      <c r="I99">
        <v>2.13</v>
      </c>
      <c r="J99">
        <v>0.11269999999999999</v>
      </c>
      <c r="K99">
        <v>0.50680000000000003</v>
      </c>
      <c r="L99">
        <v>100.3</v>
      </c>
      <c r="M99" t="s">
        <v>170</v>
      </c>
    </row>
    <row r="100" spans="1:13" x14ac:dyDescent="0.25">
      <c r="A100">
        <v>72.5</v>
      </c>
      <c r="B100">
        <v>4.84</v>
      </c>
      <c r="C100">
        <v>0.2361</v>
      </c>
      <c r="D100">
        <v>2.48</v>
      </c>
      <c r="E100">
        <v>2.36</v>
      </c>
      <c r="F100">
        <v>14.53</v>
      </c>
      <c r="G100">
        <v>0.50719999999999998</v>
      </c>
      <c r="H100">
        <v>4.3099999999999999E-2</v>
      </c>
      <c r="I100">
        <v>2.0099999999999998</v>
      </c>
      <c r="J100">
        <v>0.1321</v>
      </c>
      <c r="K100">
        <v>0.50349999999999995</v>
      </c>
      <c r="L100">
        <v>100.14</v>
      </c>
      <c r="M100" t="s">
        <v>171</v>
      </c>
    </row>
    <row r="101" spans="1:13" x14ac:dyDescent="0.25">
      <c r="A101">
        <v>71.72</v>
      </c>
      <c r="B101">
        <v>4.7</v>
      </c>
      <c r="C101">
        <v>0.25</v>
      </c>
      <c r="D101">
        <v>2.5</v>
      </c>
      <c r="E101">
        <v>2.4700000000000002</v>
      </c>
      <c r="F101">
        <v>14.31</v>
      </c>
      <c r="G101">
        <v>0.56679999999999997</v>
      </c>
      <c r="H101">
        <v>6.5100000000000005E-2</v>
      </c>
      <c r="I101">
        <v>2.04</v>
      </c>
      <c r="J101">
        <v>7.1499999999999994E-2</v>
      </c>
      <c r="K101">
        <v>0.50229999999999997</v>
      </c>
      <c r="L101">
        <v>99.2</v>
      </c>
      <c r="M101" t="s">
        <v>172</v>
      </c>
    </row>
    <row r="102" spans="1:13" x14ac:dyDescent="0.25">
      <c r="A102">
        <v>72.459999999999994</v>
      </c>
      <c r="B102">
        <v>4.82</v>
      </c>
      <c r="C102">
        <v>0.23960000000000001</v>
      </c>
      <c r="D102">
        <v>2.41</v>
      </c>
      <c r="E102">
        <v>2.35</v>
      </c>
      <c r="F102">
        <v>14.54</v>
      </c>
      <c r="G102">
        <v>0.50780000000000003</v>
      </c>
      <c r="H102">
        <v>0.16619999999999999</v>
      </c>
      <c r="I102">
        <v>2.0699999999999998</v>
      </c>
      <c r="J102">
        <v>0.1197</v>
      </c>
      <c r="K102">
        <v>0.59989999999999999</v>
      </c>
      <c r="L102">
        <v>100.28</v>
      </c>
      <c r="M102" t="s">
        <v>173</v>
      </c>
    </row>
    <row r="103" spans="1:13" x14ac:dyDescent="0.25">
      <c r="A103">
        <v>70.709999999999994</v>
      </c>
      <c r="B103">
        <v>4.97</v>
      </c>
      <c r="C103">
        <v>0.2596</v>
      </c>
      <c r="D103">
        <v>2.37</v>
      </c>
      <c r="E103">
        <v>2.5499999999999998</v>
      </c>
      <c r="F103">
        <v>14.36</v>
      </c>
      <c r="G103">
        <v>0.58540000000000003</v>
      </c>
      <c r="H103">
        <v>5.3999999999999999E-2</v>
      </c>
      <c r="I103">
        <v>2.16</v>
      </c>
      <c r="J103">
        <v>0.126</v>
      </c>
      <c r="K103">
        <v>0.58120000000000005</v>
      </c>
      <c r="L103">
        <v>98.73</v>
      </c>
      <c r="M103" t="s">
        <v>174</v>
      </c>
    </row>
    <row r="104" spans="1:13" x14ac:dyDescent="0.25">
      <c r="A104">
        <v>72.569999999999993</v>
      </c>
      <c r="B104">
        <v>4.21</v>
      </c>
      <c r="C104">
        <v>0.30120000000000002</v>
      </c>
      <c r="D104">
        <v>2.3199999999999998</v>
      </c>
      <c r="E104">
        <v>3.16</v>
      </c>
      <c r="F104">
        <v>14.68</v>
      </c>
      <c r="G104">
        <v>0.47</v>
      </c>
      <c r="H104">
        <v>0.1076</v>
      </c>
      <c r="I104">
        <v>1.94</v>
      </c>
      <c r="J104">
        <v>0.1424</v>
      </c>
      <c r="K104">
        <v>0.54010000000000002</v>
      </c>
      <c r="L104">
        <v>100.44</v>
      </c>
      <c r="M104" t="s">
        <v>175</v>
      </c>
    </row>
    <row r="105" spans="1:13" x14ac:dyDescent="0.25">
      <c r="A105">
        <v>71.03</v>
      </c>
      <c r="B105">
        <v>4.6500000000000004</v>
      </c>
      <c r="C105">
        <v>0.2271</v>
      </c>
      <c r="D105">
        <v>2.46</v>
      </c>
      <c r="E105">
        <v>2.5499999999999998</v>
      </c>
      <c r="F105">
        <v>14.27</v>
      </c>
      <c r="G105">
        <v>0.57740000000000002</v>
      </c>
      <c r="H105">
        <v>4.3900000000000002E-2</v>
      </c>
      <c r="I105">
        <v>2.0699999999999998</v>
      </c>
      <c r="J105">
        <v>8.8800000000000004E-2</v>
      </c>
      <c r="K105">
        <v>0.52349999999999997</v>
      </c>
      <c r="L105">
        <v>98.48</v>
      </c>
      <c r="M105" t="s">
        <v>176</v>
      </c>
    </row>
    <row r="106" spans="1:13" x14ac:dyDescent="0.25">
      <c r="A106">
        <v>72.14</v>
      </c>
      <c r="B106">
        <v>4.5999999999999996</v>
      </c>
      <c r="C106">
        <v>0.22020000000000001</v>
      </c>
      <c r="D106">
        <v>2.5099999999999998</v>
      </c>
      <c r="E106">
        <v>2.29</v>
      </c>
      <c r="F106">
        <v>14.31</v>
      </c>
      <c r="G106">
        <v>0.60309999999999997</v>
      </c>
      <c r="H106">
        <v>0.1149</v>
      </c>
      <c r="I106">
        <v>2.1</v>
      </c>
      <c r="J106">
        <v>9.3899999999999997E-2</v>
      </c>
      <c r="K106">
        <v>0.54879999999999995</v>
      </c>
      <c r="L106">
        <v>99.53</v>
      </c>
      <c r="M106" t="s">
        <v>177</v>
      </c>
    </row>
    <row r="107" spans="1:13" x14ac:dyDescent="0.25">
      <c r="A107">
        <v>71.84</v>
      </c>
      <c r="B107">
        <v>4.5199999999999996</v>
      </c>
      <c r="C107">
        <v>0.1986</v>
      </c>
      <c r="D107">
        <v>2.5</v>
      </c>
      <c r="E107">
        <v>2.4700000000000002</v>
      </c>
      <c r="F107">
        <v>14.31</v>
      </c>
      <c r="G107">
        <v>0.60950000000000004</v>
      </c>
      <c r="H107">
        <v>9.5699999999999993E-2</v>
      </c>
      <c r="I107">
        <v>1.98</v>
      </c>
      <c r="J107">
        <v>9.2200000000000004E-2</v>
      </c>
      <c r="K107">
        <v>0.57050000000000001</v>
      </c>
      <c r="L107">
        <v>99.19</v>
      </c>
      <c r="M107" t="s">
        <v>178</v>
      </c>
    </row>
    <row r="108" spans="1:13" x14ac:dyDescent="0.25">
      <c r="A108">
        <v>70.56</v>
      </c>
      <c r="B108">
        <v>4.9000000000000004</v>
      </c>
      <c r="C108">
        <v>0.20979999999999999</v>
      </c>
      <c r="D108">
        <v>2.5499999999999998</v>
      </c>
      <c r="E108">
        <v>2.48</v>
      </c>
      <c r="F108">
        <v>14.01</v>
      </c>
      <c r="G108">
        <v>0.57230000000000003</v>
      </c>
      <c r="H108">
        <v>0.14130000000000001</v>
      </c>
      <c r="I108">
        <v>2</v>
      </c>
      <c r="J108">
        <v>0.12620000000000001</v>
      </c>
      <c r="K108">
        <v>0.54549999999999998</v>
      </c>
      <c r="L108">
        <v>98.09</v>
      </c>
      <c r="M108" t="s">
        <v>179</v>
      </c>
    </row>
    <row r="109" spans="1:13" x14ac:dyDescent="0.25">
      <c r="A109">
        <v>70.8</v>
      </c>
      <c r="B109">
        <v>4.83</v>
      </c>
      <c r="C109">
        <v>0.20269999999999999</v>
      </c>
      <c r="D109">
        <v>2.44</v>
      </c>
      <c r="E109">
        <v>2.5299999999999998</v>
      </c>
      <c r="F109">
        <v>14.14</v>
      </c>
      <c r="G109">
        <v>0.5292</v>
      </c>
      <c r="H109">
        <v>0.1017</v>
      </c>
      <c r="I109">
        <v>2</v>
      </c>
      <c r="J109">
        <v>0.13639999999999999</v>
      </c>
      <c r="K109">
        <v>0.54190000000000005</v>
      </c>
      <c r="L109">
        <v>98.26</v>
      </c>
      <c r="M109" t="s">
        <v>180</v>
      </c>
    </row>
    <row r="110" spans="1:13" x14ac:dyDescent="0.25">
      <c r="A110">
        <v>72.459999999999994</v>
      </c>
      <c r="B110">
        <v>4.97</v>
      </c>
      <c r="C110">
        <v>0.23499999999999999</v>
      </c>
      <c r="D110">
        <v>2.38</v>
      </c>
      <c r="E110">
        <v>2.65</v>
      </c>
      <c r="F110">
        <v>14.41</v>
      </c>
      <c r="G110">
        <v>0.57889999999999997</v>
      </c>
      <c r="H110">
        <v>8.1000000000000003E-2</v>
      </c>
      <c r="I110">
        <v>2.06</v>
      </c>
      <c r="J110">
        <v>9.6100000000000005E-2</v>
      </c>
      <c r="K110">
        <v>0.55320000000000003</v>
      </c>
      <c r="L110">
        <v>100.47</v>
      </c>
      <c r="M110" t="s">
        <v>181</v>
      </c>
    </row>
    <row r="111" spans="1:13" x14ac:dyDescent="0.25">
      <c r="A111">
        <v>72.81</v>
      </c>
      <c r="B111">
        <v>4.7699999999999996</v>
      </c>
      <c r="C111">
        <v>0.24709999999999999</v>
      </c>
      <c r="D111">
        <v>2.44</v>
      </c>
      <c r="E111">
        <v>2.35</v>
      </c>
      <c r="F111">
        <v>14.53</v>
      </c>
      <c r="G111">
        <v>0.51790000000000003</v>
      </c>
      <c r="H111">
        <v>7.9200000000000007E-2</v>
      </c>
      <c r="I111">
        <v>2.06</v>
      </c>
      <c r="J111">
        <v>0.11459999999999999</v>
      </c>
      <c r="K111">
        <v>0.58730000000000004</v>
      </c>
      <c r="L111">
        <v>100.51</v>
      </c>
      <c r="M111" t="s">
        <v>182</v>
      </c>
    </row>
    <row r="112" spans="1:13" x14ac:dyDescent="0.25">
      <c r="A112">
        <v>71.73</v>
      </c>
      <c r="B112">
        <v>4.62</v>
      </c>
      <c r="C112">
        <v>0.23150000000000001</v>
      </c>
      <c r="D112">
        <v>2.4300000000000002</v>
      </c>
      <c r="E112">
        <v>2.4700000000000002</v>
      </c>
      <c r="F112">
        <v>14.37</v>
      </c>
      <c r="G112">
        <v>0.59030000000000005</v>
      </c>
      <c r="H112">
        <v>8.2600000000000007E-2</v>
      </c>
      <c r="I112">
        <v>2.09</v>
      </c>
      <c r="J112">
        <v>0.1356</v>
      </c>
      <c r="K112">
        <v>0.57230000000000003</v>
      </c>
      <c r="L112">
        <v>99.31</v>
      </c>
      <c r="M112" t="s">
        <v>183</v>
      </c>
    </row>
    <row r="113" spans="1:13" x14ac:dyDescent="0.25">
      <c r="A113">
        <v>72.08</v>
      </c>
      <c r="B113">
        <v>4.74</v>
      </c>
      <c r="C113">
        <v>0.2218</v>
      </c>
      <c r="D113">
        <v>2.44</v>
      </c>
      <c r="E113">
        <v>2.34</v>
      </c>
      <c r="F113">
        <v>14.58</v>
      </c>
      <c r="G113">
        <v>0.52759999999999996</v>
      </c>
      <c r="H113">
        <v>5.4300000000000001E-2</v>
      </c>
      <c r="I113">
        <v>1.96</v>
      </c>
      <c r="J113">
        <v>0.14410000000000001</v>
      </c>
      <c r="K113">
        <v>0.53590000000000004</v>
      </c>
      <c r="L113">
        <v>99.61</v>
      </c>
      <c r="M113" t="s">
        <v>184</v>
      </c>
    </row>
    <row r="114" spans="1:13" x14ac:dyDescent="0.25">
      <c r="A114">
        <v>70.45</v>
      </c>
      <c r="B114">
        <v>4.9400000000000004</v>
      </c>
      <c r="C114">
        <v>0.17269999999999999</v>
      </c>
      <c r="D114">
        <v>2.36</v>
      </c>
      <c r="E114">
        <v>2.5099999999999998</v>
      </c>
      <c r="F114">
        <v>13.92</v>
      </c>
      <c r="G114">
        <v>0.61729999999999996</v>
      </c>
      <c r="H114">
        <v>4.4000000000000003E-3</v>
      </c>
      <c r="I114">
        <v>2.02</v>
      </c>
      <c r="J114">
        <v>8.8499999999999995E-2</v>
      </c>
      <c r="K114">
        <v>0.52400000000000002</v>
      </c>
      <c r="L114">
        <v>97.6</v>
      </c>
      <c r="M114" t="s">
        <v>185</v>
      </c>
    </row>
    <row r="115" spans="1:13" x14ac:dyDescent="0.25">
      <c r="A115">
        <v>72.08</v>
      </c>
      <c r="B115">
        <v>4.91</v>
      </c>
      <c r="C115">
        <v>0.23369999999999999</v>
      </c>
      <c r="D115">
        <v>2.42</v>
      </c>
      <c r="E115">
        <v>2.42</v>
      </c>
      <c r="F115">
        <v>14.33</v>
      </c>
      <c r="G115">
        <v>0.52110000000000001</v>
      </c>
      <c r="H115">
        <v>4.4600000000000001E-2</v>
      </c>
      <c r="I115">
        <v>1.96</v>
      </c>
      <c r="J115">
        <v>0.1205</v>
      </c>
      <c r="K115">
        <v>0.4919</v>
      </c>
      <c r="L115">
        <v>99.53</v>
      </c>
      <c r="M115" t="s">
        <v>186</v>
      </c>
    </row>
    <row r="116" spans="1:13" x14ac:dyDescent="0.25">
      <c r="A116">
        <v>70.81</v>
      </c>
      <c r="B116">
        <v>4.87</v>
      </c>
      <c r="C116">
        <v>0.252</v>
      </c>
      <c r="D116">
        <v>2.42</v>
      </c>
      <c r="E116">
        <v>2.4700000000000002</v>
      </c>
      <c r="F116">
        <v>14.28</v>
      </c>
      <c r="G116">
        <v>0.59140000000000004</v>
      </c>
      <c r="H116">
        <v>7.8799999999999995E-2</v>
      </c>
      <c r="I116">
        <v>2.11</v>
      </c>
      <c r="J116">
        <v>0.1507</v>
      </c>
      <c r="K116">
        <v>0.56499999999999995</v>
      </c>
      <c r="L116">
        <v>98.6</v>
      </c>
      <c r="M116" t="s">
        <v>187</v>
      </c>
    </row>
    <row r="117" spans="1:13" x14ac:dyDescent="0.25">
      <c r="A117">
        <v>72.11</v>
      </c>
      <c r="B117">
        <v>4.95</v>
      </c>
      <c r="C117">
        <v>0.19989999999999999</v>
      </c>
      <c r="D117">
        <v>2.36</v>
      </c>
      <c r="E117">
        <v>2.31</v>
      </c>
      <c r="F117">
        <v>15.48</v>
      </c>
      <c r="G117">
        <v>0.5323</v>
      </c>
      <c r="H117">
        <v>3.7400000000000003E-2</v>
      </c>
      <c r="I117">
        <v>2.58</v>
      </c>
      <c r="J117">
        <v>7.6799999999999993E-2</v>
      </c>
      <c r="K117">
        <v>0.56430000000000002</v>
      </c>
      <c r="L117">
        <v>101.21</v>
      </c>
      <c r="M117" t="s">
        <v>188</v>
      </c>
    </row>
    <row r="118" spans="1:13" x14ac:dyDescent="0.25">
      <c r="A118">
        <v>72.599999999999994</v>
      </c>
      <c r="B118">
        <v>4.76</v>
      </c>
      <c r="C118">
        <v>0.22450000000000001</v>
      </c>
      <c r="D118">
        <v>2.52</v>
      </c>
      <c r="E118">
        <v>2.41</v>
      </c>
      <c r="F118">
        <v>14.48</v>
      </c>
      <c r="G118">
        <v>0.5333</v>
      </c>
      <c r="H118">
        <v>6.1100000000000002E-2</v>
      </c>
      <c r="I118">
        <v>2.12</v>
      </c>
      <c r="J118">
        <v>9.9400000000000002E-2</v>
      </c>
      <c r="K118">
        <v>0.59150000000000003</v>
      </c>
      <c r="L118">
        <v>100.41</v>
      </c>
      <c r="M118" t="s">
        <v>189</v>
      </c>
    </row>
    <row r="119" spans="1:13" x14ac:dyDescent="0.25">
      <c r="A119" s="4">
        <v>65.739999999999995</v>
      </c>
      <c r="B119" s="4">
        <v>4.38</v>
      </c>
      <c r="C119" s="4">
        <v>0.1452</v>
      </c>
      <c r="D119" s="4">
        <v>2.44</v>
      </c>
      <c r="E119" s="4">
        <v>4.1399999999999997</v>
      </c>
      <c r="F119" s="4">
        <v>14.95</v>
      </c>
      <c r="G119" s="4">
        <v>1.1181000000000001</v>
      </c>
      <c r="H119" s="4">
        <v>0.155</v>
      </c>
      <c r="I119" s="4">
        <v>3.24</v>
      </c>
      <c r="J119" s="4">
        <v>0.16650000000000001</v>
      </c>
      <c r="K119" s="4">
        <v>0.85489999999999999</v>
      </c>
      <c r="L119" s="4">
        <v>97.33</v>
      </c>
      <c r="M119" t="s">
        <v>227</v>
      </c>
    </row>
    <row r="120" spans="1:13" x14ac:dyDescent="0.25">
      <c r="A120" s="4">
        <v>66.400000000000006</v>
      </c>
      <c r="B120" s="4">
        <v>3.64</v>
      </c>
      <c r="C120" s="4">
        <v>0.19089999999999999</v>
      </c>
      <c r="D120" s="4">
        <v>2.3199999999999998</v>
      </c>
      <c r="E120" s="4">
        <v>4.13</v>
      </c>
      <c r="F120" s="4">
        <v>15.04</v>
      </c>
      <c r="G120" s="4">
        <v>1.0563</v>
      </c>
      <c r="H120" s="4">
        <v>0.21840000000000001</v>
      </c>
      <c r="I120" s="4">
        <v>3.14</v>
      </c>
      <c r="J120" s="4">
        <v>0.1774</v>
      </c>
      <c r="K120" s="4">
        <v>0.81779999999999997</v>
      </c>
      <c r="L120" s="4">
        <v>97.13</v>
      </c>
      <c r="M120" t="s">
        <v>228</v>
      </c>
    </row>
    <row r="121" spans="1:13" x14ac:dyDescent="0.25">
      <c r="A121" s="4">
        <v>65.48</v>
      </c>
      <c r="B121" s="4">
        <v>3.87</v>
      </c>
      <c r="C121" s="4">
        <v>0.15279999999999999</v>
      </c>
      <c r="D121" s="4">
        <v>2.27</v>
      </c>
      <c r="E121" s="4">
        <v>4.5199999999999996</v>
      </c>
      <c r="F121" s="4">
        <v>14.77</v>
      </c>
      <c r="G121" s="4">
        <v>1.1747000000000001</v>
      </c>
      <c r="H121" s="4">
        <v>0.32140000000000002</v>
      </c>
      <c r="I121" s="4">
        <v>3.45</v>
      </c>
      <c r="J121" s="4">
        <v>0.12709999999999999</v>
      </c>
      <c r="K121" s="4">
        <v>0.83560000000000001</v>
      </c>
      <c r="L121" s="4">
        <v>96.97</v>
      </c>
      <c r="M121" t="s">
        <v>229</v>
      </c>
    </row>
    <row r="122" spans="1:13" x14ac:dyDescent="0.25">
      <c r="A122" s="4">
        <v>65.48</v>
      </c>
      <c r="B122" s="4">
        <v>4.18</v>
      </c>
      <c r="C122" s="4">
        <v>0.1983</v>
      </c>
      <c r="D122" s="4">
        <v>2.36</v>
      </c>
      <c r="E122" s="4">
        <v>4.2300000000000004</v>
      </c>
      <c r="F122" s="4">
        <v>14.69</v>
      </c>
      <c r="G122" s="4">
        <v>1.2018</v>
      </c>
      <c r="H122" s="4">
        <v>0.16309999999999999</v>
      </c>
      <c r="I122" s="4">
        <v>3.52</v>
      </c>
      <c r="J122" s="4">
        <v>0.17649999999999999</v>
      </c>
      <c r="K122" s="4">
        <v>0.78390000000000004</v>
      </c>
      <c r="L122" s="4">
        <v>96.98</v>
      </c>
      <c r="M122" t="s">
        <v>230</v>
      </c>
    </row>
    <row r="123" spans="1:13" x14ac:dyDescent="0.25">
      <c r="A123" s="4">
        <v>64.98</v>
      </c>
      <c r="B123" s="4">
        <v>3.64</v>
      </c>
      <c r="C123" s="4">
        <v>0.21190000000000001</v>
      </c>
      <c r="D123" s="4">
        <v>2.25</v>
      </c>
      <c r="E123" s="4">
        <v>4.76</v>
      </c>
      <c r="F123" s="4">
        <v>14.63</v>
      </c>
      <c r="G123" s="4">
        <v>1.1664000000000001</v>
      </c>
      <c r="H123" s="4">
        <v>0.20300000000000001</v>
      </c>
      <c r="I123" s="4">
        <v>3.53</v>
      </c>
      <c r="J123" s="4">
        <v>0.1159</v>
      </c>
      <c r="K123" s="4">
        <v>0.86299999999999999</v>
      </c>
      <c r="L123" s="4">
        <v>96.35</v>
      </c>
      <c r="M123" t="s">
        <v>231</v>
      </c>
    </row>
    <row r="124" spans="1:13" x14ac:dyDescent="0.25">
      <c r="A124" s="4">
        <v>65.87</v>
      </c>
      <c r="B124" s="4">
        <v>4.78</v>
      </c>
      <c r="C124" s="4">
        <v>0.21990000000000001</v>
      </c>
      <c r="D124" s="4">
        <v>2.42</v>
      </c>
      <c r="E124" s="4">
        <v>4.49</v>
      </c>
      <c r="F124" s="4">
        <v>14.85</v>
      </c>
      <c r="G124" s="4">
        <v>1.1517999999999999</v>
      </c>
      <c r="H124" s="4">
        <v>0.221</v>
      </c>
      <c r="I124" s="4">
        <v>3.41</v>
      </c>
      <c r="J124" s="4">
        <v>0.13139999999999999</v>
      </c>
      <c r="K124" s="4">
        <v>0.89829999999999999</v>
      </c>
      <c r="L124" s="4">
        <v>98.45</v>
      </c>
      <c r="M124" t="s">
        <v>232</v>
      </c>
    </row>
    <row r="125" spans="1:13" x14ac:dyDescent="0.25">
      <c r="A125" s="4">
        <v>65.569999999999993</v>
      </c>
      <c r="B125" s="4">
        <v>4.38</v>
      </c>
      <c r="C125" s="4">
        <v>0.1812</v>
      </c>
      <c r="D125" s="4">
        <v>2.38</v>
      </c>
      <c r="E125" s="4">
        <v>4.38</v>
      </c>
      <c r="F125" s="4">
        <v>14.56</v>
      </c>
      <c r="G125" s="4">
        <v>1.2170000000000001</v>
      </c>
      <c r="H125" s="4">
        <v>0.24529999999999999</v>
      </c>
      <c r="I125" s="4">
        <v>3.34</v>
      </c>
      <c r="J125" s="4">
        <v>0.15060000000000001</v>
      </c>
      <c r="K125" s="4">
        <v>0.84609999999999996</v>
      </c>
      <c r="L125" s="4">
        <v>97.24</v>
      </c>
      <c r="M125" t="s">
        <v>233</v>
      </c>
    </row>
    <row r="126" spans="1:13" x14ac:dyDescent="0.25">
      <c r="A126" s="4">
        <v>64.989999999999995</v>
      </c>
      <c r="B126" s="4">
        <v>4.8899999999999997</v>
      </c>
      <c r="C126" s="4">
        <v>0.19919999999999999</v>
      </c>
      <c r="D126" s="4">
        <v>2.29</v>
      </c>
      <c r="E126" s="4">
        <v>4.22</v>
      </c>
      <c r="F126" s="4">
        <v>14.65</v>
      </c>
      <c r="G126" s="4">
        <v>1.1600999999999999</v>
      </c>
      <c r="H126" s="4">
        <v>0.38650000000000001</v>
      </c>
      <c r="I126" s="4">
        <v>3.66</v>
      </c>
      <c r="J126" s="4">
        <v>0.1148</v>
      </c>
      <c r="K126" s="4">
        <v>0.84809999999999997</v>
      </c>
      <c r="L126" s="4">
        <v>97.41</v>
      </c>
      <c r="M126" t="s">
        <v>234</v>
      </c>
    </row>
    <row r="127" spans="1:13" x14ac:dyDescent="0.25">
      <c r="A127" s="4">
        <v>65.38</v>
      </c>
      <c r="B127" s="4">
        <v>4.51</v>
      </c>
      <c r="C127" s="4">
        <v>0.15029999999999999</v>
      </c>
      <c r="D127" s="4">
        <v>2.39</v>
      </c>
      <c r="E127" s="4">
        <v>4.1399999999999997</v>
      </c>
      <c r="F127" s="4">
        <v>14.41</v>
      </c>
      <c r="G127" s="4">
        <v>1.0537000000000001</v>
      </c>
      <c r="H127" s="4">
        <v>0.17299999999999999</v>
      </c>
      <c r="I127" s="4">
        <v>3.12</v>
      </c>
      <c r="J127" s="4">
        <v>0.15740000000000001</v>
      </c>
      <c r="K127" s="4">
        <v>0.85209999999999997</v>
      </c>
      <c r="L127" s="4">
        <v>96.34</v>
      </c>
      <c r="M127" t="s">
        <v>235</v>
      </c>
    </row>
    <row r="128" spans="1:13" x14ac:dyDescent="0.25">
      <c r="A128" s="4">
        <v>65.09</v>
      </c>
      <c r="B128" s="4">
        <v>4.1900000000000004</v>
      </c>
      <c r="C128" s="4">
        <v>0.1812</v>
      </c>
      <c r="D128" s="4">
        <v>2.35</v>
      </c>
      <c r="E128" s="4">
        <v>4.45</v>
      </c>
      <c r="F128" s="4">
        <v>14.42</v>
      </c>
      <c r="G128" s="4">
        <v>1.1771</v>
      </c>
      <c r="H128" s="4">
        <v>0.15029999999999999</v>
      </c>
      <c r="I128" s="4">
        <v>3.3</v>
      </c>
      <c r="J128" s="4">
        <v>0.16350000000000001</v>
      </c>
      <c r="K128" s="4">
        <v>0.87429999999999997</v>
      </c>
      <c r="L128" s="4">
        <v>96.34</v>
      </c>
      <c r="M128" t="s">
        <v>236</v>
      </c>
    </row>
    <row r="129" spans="1:13" x14ac:dyDescent="0.25">
      <c r="A129" s="4">
        <v>64.790000000000006</v>
      </c>
      <c r="B129" s="4">
        <v>3.89</v>
      </c>
      <c r="C129" s="4">
        <v>0.19650000000000001</v>
      </c>
      <c r="D129" s="4">
        <v>2.14</v>
      </c>
      <c r="E129" s="4">
        <v>4.58</v>
      </c>
      <c r="F129" s="4">
        <v>15.02</v>
      </c>
      <c r="G129" s="4">
        <v>1.0688</v>
      </c>
      <c r="H129" s="4">
        <v>0.15540000000000001</v>
      </c>
      <c r="I129" s="4">
        <v>3.66</v>
      </c>
      <c r="J129" s="4">
        <v>0.15640000000000001</v>
      </c>
      <c r="K129" s="4">
        <v>0.78559999999999997</v>
      </c>
      <c r="L129" s="4">
        <v>96.45</v>
      </c>
      <c r="M129" t="s">
        <v>237</v>
      </c>
    </row>
    <row r="130" spans="1:13" x14ac:dyDescent="0.25">
      <c r="A130" s="4">
        <v>65.03</v>
      </c>
      <c r="B130" s="4">
        <v>5.1100000000000003</v>
      </c>
      <c r="C130" s="4">
        <v>0.16550000000000001</v>
      </c>
      <c r="D130" s="4">
        <v>2.25</v>
      </c>
      <c r="E130" s="4">
        <v>3.98</v>
      </c>
      <c r="F130" s="4">
        <v>15.96</v>
      </c>
      <c r="G130" s="4">
        <v>0.96950000000000003</v>
      </c>
      <c r="H130" s="4">
        <v>0.22370000000000001</v>
      </c>
      <c r="I130" s="4">
        <v>3.97</v>
      </c>
      <c r="J130" s="4">
        <v>0.1242</v>
      </c>
      <c r="K130" s="4">
        <v>0.77680000000000005</v>
      </c>
      <c r="L130" s="4">
        <v>98.55</v>
      </c>
      <c r="M130" t="s">
        <v>238</v>
      </c>
    </row>
    <row r="131" spans="1:13" x14ac:dyDescent="0.25">
      <c r="A131" s="4">
        <v>64.819999999999993</v>
      </c>
      <c r="B131" s="4">
        <v>4.2699999999999996</v>
      </c>
      <c r="C131" s="4">
        <v>0.1948</v>
      </c>
      <c r="D131" s="4">
        <v>2.25</v>
      </c>
      <c r="E131" s="4">
        <v>4.63</v>
      </c>
      <c r="F131" s="4">
        <v>14.38</v>
      </c>
      <c r="G131" s="4">
        <v>1.1606000000000001</v>
      </c>
      <c r="H131" s="4">
        <v>0.1716</v>
      </c>
      <c r="I131" s="4">
        <v>3.51</v>
      </c>
      <c r="J131" s="4">
        <v>0.13469999999999999</v>
      </c>
      <c r="K131" s="4">
        <v>0.84189999999999998</v>
      </c>
      <c r="L131" s="4">
        <v>96.36</v>
      </c>
      <c r="M131" t="s">
        <v>239</v>
      </c>
    </row>
    <row r="132" spans="1:13" x14ac:dyDescent="0.25">
      <c r="A132" s="4">
        <v>64.900000000000006</v>
      </c>
      <c r="B132" s="4">
        <v>4.6500000000000004</v>
      </c>
      <c r="C132" s="4">
        <v>0.22559999999999999</v>
      </c>
      <c r="D132" s="4">
        <v>2.31</v>
      </c>
      <c r="E132" s="4">
        <v>4.1500000000000004</v>
      </c>
      <c r="F132" s="4">
        <v>15.25</v>
      </c>
      <c r="G132" s="4">
        <v>1.0336000000000001</v>
      </c>
      <c r="H132" s="4">
        <v>0.14710000000000001</v>
      </c>
      <c r="I132" s="4">
        <v>3.9</v>
      </c>
      <c r="J132" s="4">
        <v>0.14230000000000001</v>
      </c>
      <c r="K132" s="4">
        <v>0.86950000000000005</v>
      </c>
      <c r="L132" s="4">
        <v>97.57</v>
      </c>
      <c r="M132" t="s">
        <v>240</v>
      </c>
    </row>
    <row r="133" spans="1:13" x14ac:dyDescent="0.25">
      <c r="A133" s="4">
        <v>65.510000000000005</v>
      </c>
      <c r="B133" s="4">
        <v>4.83</v>
      </c>
      <c r="C133" s="4">
        <v>0.21529999999999999</v>
      </c>
      <c r="D133" s="4">
        <v>2.34</v>
      </c>
      <c r="E133" s="4">
        <v>4.42</v>
      </c>
      <c r="F133" s="4">
        <v>14.62</v>
      </c>
      <c r="G133" s="4">
        <v>1.1769000000000001</v>
      </c>
      <c r="H133" s="4">
        <v>0.219</v>
      </c>
      <c r="I133" s="4">
        <v>3.29</v>
      </c>
      <c r="J133" s="4">
        <v>0.13900000000000001</v>
      </c>
      <c r="K133" s="4">
        <v>0.88600000000000001</v>
      </c>
      <c r="L133" s="4">
        <v>97.65</v>
      </c>
      <c r="M133" t="s">
        <v>241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37D48-E460-4745-98E7-38BAEBFBD801}">
  <dimension ref="A1:M11"/>
  <sheetViews>
    <sheetView workbookViewId="0">
      <selection sqref="A1:L1"/>
    </sheetView>
  </sheetViews>
  <sheetFormatPr defaultRowHeight="15" x14ac:dyDescent="0.25"/>
  <sheetData>
    <row r="1" spans="1:13" x14ac:dyDescent="0.25">
      <c r="A1" s="2" t="s">
        <v>10</v>
      </c>
      <c r="B1" s="2" t="s">
        <v>11</v>
      </c>
      <c r="C1" s="2" t="s">
        <v>12</v>
      </c>
      <c r="D1" s="10" t="s">
        <v>13</v>
      </c>
      <c r="E1" s="10" t="s">
        <v>14</v>
      </c>
      <c r="F1" s="10" t="s">
        <v>15</v>
      </c>
      <c r="G1" s="10" t="s">
        <v>16</v>
      </c>
      <c r="H1" s="10" t="s">
        <v>17</v>
      </c>
      <c r="I1" s="10" t="s">
        <v>18</v>
      </c>
      <c r="J1" s="2" t="s">
        <v>19</v>
      </c>
      <c r="K1" s="2" t="s">
        <v>20</v>
      </c>
      <c r="L1" s="2" t="s">
        <v>21</v>
      </c>
      <c r="M1" s="2" t="s">
        <v>3</v>
      </c>
    </row>
    <row r="2" spans="1:13" x14ac:dyDescent="0.25">
      <c r="A2">
        <v>71.19</v>
      </c>
      <c r="B2">
        <v>4.8499999999999996</v>
      </c>
      <c r="C2">
        <v>0.26190000000000002</v>
      </c>
      <c r="D2">
        <v>2.4900000000000002</v>
      </c>
      <c r="E2">
        <v>2.3199999999999998</v>
      </c>
      <c r="F2">
        <v>14.52</v>
      </c>
      <c r="G2">
        <v>0.59060000000000001</v>
      </c>
      <c r="H2">
        <v>1.77E-2</v>
      </c>
      <c r="I2">
        <v>2.0699999999999998</v>
      </c>
      <c r="J2">
        <v>0.1211</v>
      </c>
      <c r="K2">
        <v>0.46210000000000001</v>
      </c>
      <c r="L2">
        <v>98.89</v>
      </c>
      <c r="M2" t="s">
        <v>144</v>
      </c>
    </row>
    <row r="3" spans="1:13" x14ac:dyDescent="0.25">
      <c r="A3">
        <v>71.7</v>
      </c>
      <c r="B3">
        <v>5.23</v>
      </c>
      <c r="C3">
        <v>0.25059999999999999</v>
      </c>
      <c r="D3">
        <v>2.5099999999999998</v>
      </c>
      <c r="E3">
        <v>2.44</v>
      </c>
      <c r="F3">
        <v>14.39</v>
      </c>
      <c r="G3">
        <v>0.50029999999999997</v>
      </c>
      <c r="H3">
        <v>7.0699999999999999E-2</v>
      </c>
      <c r="I3">
        <v>2.11</v>
      </c>
      <c r="J3">
        <v>8.7300000000000003E-2</v>
      </c>
      <c r="K3">
        <v>0.52639999999999998</v>
      </c>
      <c r="L3">
        <v>99.81</v>
      </c>
      <c r="M3" t="s">
        <v>145</v>
      </c>
    </row>
    <row r="4" spans="1:13" x14ac:dyDescent="0.25">
      <c r="A4" s="11">
        <v>72.17</v>
      </c>
      <c r="B4" s="11">
        <v>2.97</v>
      </c>
      <c r="C4" s="11">
        <v>0.26250000000000001</v>
      </c>
      <c r="D4" s="11">
        <v>2.5099999999999998</v>
      </c>
      <c r="E4" s="11">
        <v>2.35</v>
      </c>
      <c r="F4" s="11">
        <v>14.33</v>
      </c>
      <c r="G4" s="11">
        <v>0.56440000000000001</v>
      </c>
      <c r="H4" s="11">
        <v>7.9899999999999999E-2</v>
      </c>
      <c r="I4" s="11">
        <v>2.0499999999999998</v>
      </c>
      <c r="J4" s="11">
        <v>9.8500000000000004E-2</v>
      </c>
      <c r="K4" s="11">
        <v>0.58430000000000004</v>
      </c>
      <c r="L4" s="11">
        <v>97.97</v>
      </c>
      <c r="M4" s="11" t="s">
        <v>146</v>
      </c>
    </row>
    <row r="5" spans="1:13" x14ac:dyDescent="0.25">
      <c r="A5" s="4">
        <v>71.959999999999994</v>
      </c>
      <c r="B5" s="4">
        <v>4.57</v>
      </c>
      <c r="C5" s="4">
        <v>0.187</v>
      </c>
      <c r="D5" s="4">
        <v>2.5499999999999998</v>
      </c>
      <c r="E5" s="4">
        <v>2.3199999999999998</v>
      </c>
      <c r="F5" s="4">
        <v>14.12</v>
      </c>
      <c r="G5" s="4">
        <v>0.50160000000000005</v>
      </c>
      <c r="H5" s="4">
        <v>6.8900000000000003E-2</v>
      </c>
      <c r="I5" s="4">
        <v>2.0699999999999998</v>
      </c>
      <c r="J5" s="4">
        <v>0.12189999999999999</v>
      </c>
      <c r="K5" s="4">
        <v>0.53439999999999999</v>
      </c>
      <c r="L5" s="4">
        <v>99.01</v>
      </c>
      <c r="M5" t="s">
        <v>242</v>
      </c>
    </row>
    <row r="6" spans="1:13" x14ac:dyDescent="0.25">
      <c r="A6" s="4">
        <v>70.37</v>
      </c>
      <c r="B6" s="4">
        <v>4.55</v>
      </c>
      <c r="C6" s="4">
        <v>0.20749999999999999</v>
      </c>
      <c r="D6" s="4">
        <v>2.42</v>
      </c>
      <c r="E6" s="4">
        <v>2.67</v>
      </c>
      <c r="F6" s="4">
        <v>14.67</v>
      </c>
      <c r="G6" s="4">
        <v>0.69099999999999995</v>
      </c>
      <c r="H6" s="4">
        <v>0.13389999999999999</v>
      </c>
      <c r="I6" s="4">
        <v>2.2599999999999998</v>
      </c>
      <c r="J6" s="4">
        <v>0.14410000000000001</v>
      </c>
      <c r="K6" s="4">
        <v>0.626</v>
      </c>
      <c r="L6" s="4">
        <v>98.75</v>
      </c>
      <c r="M6" t="s">
        <v>243</v>
      </c>
    </row>
    <row r="7" spans="1:13" x14ac:dyDescent="0.25">
      <c r="A7" s="4">
        <v>71.41</v>
      </c>
      <c r="B7" s="4">
        <v>4.34</v>
      </c>
      <c r="C7" s="4">
        <v>0.2331</v>
      </c>
      <c r="D7" s="4">
        <v>2.4300000000000002</v>
      </c>
      <c r="E7" s="4">
        <v>2.2599999999999998</v>
      </c>
      <c r="F7" s="4">
        <v>14.03</v>
      </c>
      <c r="G7" s="4">
        <v>0.55510000000000004</v>
      </c>
      <c r="H7" s="4">
        <v>0.1137</v>
      </c>
      <c r="I7" s="4">
        <v>1.88</v>
      </c>
      <c r="J7" s="4">
        <v>0.122</v>
      </c>
      <c r="K7" s="4">
        <v>0.53559999999999997</v>
      </c>
      <c r="L7" s="4">
        <v>97.91</v>
      </c>
      <c r="M7" t="s">
        <v>244</v>
      </c>
    </row>
    <row r="8" spans="1:13" x14ac:dyDescent="0.25">
      <c r="A8" s="4">
        <v>71.209999999999994</v>
      </c>
      <c r="B8" s="4">
        <v>4.83</v>
      </c>
      <c r="C8" s="4">
        <v>0.2293</v>
      </c>
      <c r="D8" s="4">
        <v>2.4700000000000002</v>
      </c>
      <c r="E8" s="4">
        <v>2.52</v>
      </c>
      <c r="F8" s="4">
        <v>14.3</v>
      </c>
      <c r="G8" s="4">
        <v>0.55930000000000002</v>
      </c>
      <c r="H8" s="4">
        <v>2.9100000000000001E-2</v>
      </c>
      <c r="I8" s="4">
        <v>2.06</v>
      </c>
      <c r="J8" s="4">
        <v>8.7999999999999995E-2</v>
      </c>
      <c r="K8" s="4">
        <v>0.48980000000000001</v>
      </c>
      <c r="L8" s="4">
        <v>98.8</v>
      </c>
      <c r="M8" t="s">
        <v>245</v>
      </c>
    </row>
    <row r="9" spans="1:13" x14ac:dyDescent="0.25">
      <c r="A9" s="4">
        <v>70.02</v>
      </c>
      <c r="B9" s="4">
        <v>4.9800000000000004</v>
      </c>
      <c r="C9" s="4">
        <v>0.18310000000000001</v>
      </c>
      <c r="D9" s="4">
        <v>2.42</v>
      </c>
      <c r="E9" s="4">
        <v>2.44</v>
      </c>
      <c r="F9" s="4">
        <v>14.25</v>
      </c>
      <c r="G9" s="4">
        <v>0.60880000000000001</v>
      </c>
      <c r="H9" s="4">
        <v>1.47E-2</v>
      </c>
      <c r="I9" s="4">
        <v>2.09</v>
      </c>
      <c r="J9" s="4">
        <v>0.1232</v>
      </c>
      <c r="K9" s="4">
        <v>0.49059999999999998</v>
      </c>
      <c r="L9" s="4">
        <v>97.62</v>
      </c>
      <c r="M9" t="s">
        <v>246</v>
      </c>
    </row>
    <row r="10" spans="1:13" s="11" customFormat="1" x14ac:dyDescent="0.25">
      <c r="A10" s="12">
        <v>69.14</v>
      </c>
      <c r="B10" s="12">
        <v>4.72</v>
      </c>
      <c r="C10" s="12">
        <v>0.21690000000000001</v>
      </c>
      <c r="D10" s="12">
        <v>2.33</v>
      </c>
      <c r="E10" s="12">
        <v>2.38</v>
      </c>
      <c r="F10" s="12">
        <v>13.85</v>
      </c>
      <c r="G10" s="12">
        <v>0.58989999999999998</v>
      </c>
      <c r="H10" s="12">
        <v>8.0399999999999999E-2</v>
      </c>
      <c r="I10" s="12">
        <v>2.0499999999999998</v>
      </c>
      <c r="J10" s="12">
        <v>0.13439999999999999</v>
      </c>
      <c r="K10" s="12">
        <v>0.56579999999999997</v>
      </c>
      <c r="L10" s="12">
        <v>96.06</v>
      </c>
      <c r="M10" s="11" t="s">
        <v>247</v>
      </c>
    </row>
    <row r="11" spans="1:13" x14ac:dyDescent="0.25">
      <c r="A11" s="4">
        <v>70.239999999999995</v>
      </c>
      <c r="B11" s="4">
        <v>4.78</v>
      </c>
      <c r="C11" s="4">
        <v>0.2346</v>
      </c>
      <c r="D11" s="4">
        <v>2.44</v>
      </c>
      <c r="E11" s="4">
        <v>2.34</v>
      </c>
      <c r="F11" s="4">
        <v>14.56</v>
      </c>
      <c r="G11" s="4">
        <v>0.55900000000000005</v>
      </c>
      <c r="H11" s="4">
        <v>0.1028</v>
      </c>
      <c r="I11" s="4">
        <v>2.2000000000000002</v>
      </c>
      <c r="J11" s="4">
        <v>8.7400000000000005E-2</v>
      </c>
      <c r="K11" s="4">
        <v>0.54469999999999996</v>
      </c>
      <c r="L11" s="4">
        <v>98.08</v>
      </c>
      <c r="M11" t="s">
        <v>248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7CAC3-B698-48AB-8C83-55BC58EAF5AE}">
  <dimension ref="A1:M58"/>
  <sheetViews>
    <sheetView workbookViewId="0">
      <selection activeCell="E53" sqref="E53"/>
    </sheetView>
  </sheetViews>
  <sheetFormatPr defaultRowHeight="15" x14ac:dyDescent="0.25"/>
  <cols>
    <col min="1" max="13" width="9.140625" style="11"/>
  </cols>
  <sheetData>
    <row r="1" spans="1:13" x14ac:dyDescent="0.25">
      <c r="A1" s="10" t="s">
        <v>3</v>
      </c>
      <c r="B1" s="2" t="s">
        <v>10</v>
      </c>
      <c r="C1" s="2" t="s">
        <v>11</v>
      </c>
      <c r="D1" s="2" t="s">
        <v>12</v>
      </c>
      <c r="E1" s="10" t="s">
        <v>13</v>
      </c>
      <c r="F1" s="10" t="s">
        <v>14</v>
      </c>
      <c r="G1" s="10" t="s">
        <v>15</v>
      </c>
      <c r="H1" s="10" t="s">
        <v>16</v>
      </c>
      <c r="I1" s="10" t="s">
        <v>17</v>
      </c>
      <c r="J1" s="10" t="s">
        <v>18</v>
      </c>
      <c r="K1" s="2" t="s">
        <v>19</v>
      </c>
      <c r="L1" s="2" t="s">
        <v>20</v>
      </c>
      <c r="M1" s="2" t="s">
        <v>21</v>
      </c>
    </row>
    <row r="2" spans="1:13" x14ac:dyDescent="0.25">
      <c r="A2" s="11" t="s">
        <v>249</v>
      </c>
      <c r="B2" s="11">
        <v>57.86</v>
      </c>
      <c r="C2" s="11">
        <v>4.2699999999999996</v>
      </c>
      <c r="D2" s="11">
        <v>0.14149999999999999</v>
      </c>
      <c r="E2" s="11">
        <v>1.3617126750865589</v>
      </c>
      <c r="F2" s="11">
        <v>8.64</v>
      </c>
      <c r="G2" s="11">
        <v>15.19</v>
      </c>
      <c r="H2" s="11">
        <v>3.01</v>
      </c>
      <c r="I2" s="11">
        <v>0.59919813634798613</v>
      </c>
      <c r="J2" s="11">
        <v>6.1743663664860726</v>
      </c>
      <c r="K2" s="11">
        <v>0.16600000000000001</v>
      </c>
      <c r="L2" s="11">
        <v>1.3815</v>
      </c>
      <c r="M2" s="12">
        <f t="shared" ref="M2:M34" si="0">SUM(B2:L2)</f>
        <v>98.794277177920605</v>
      </c>
    </row>
    <row r="3" spans="1:13" x14ac:dyDescent="0.25">
      <c r="A3" s="11" t="s">
        <v>250</v>
      </c>
      <c r="B3" s="11">
        <v>57.65</v>
      </c>
      <c r="C3" s="11">
        <v>4.34</v>
      </c>
      <c r="D3" s="11">
        <v>0.1537</v>
      </c>
      <c r="E3" s="11">
        <v>1.3089331140366922</v>
      </c>
      <c r="F3" s="11">
        <v>8.51</v>
      </c>
      <c r="G3" s="11">
        <v>15.45</v>
      </c>
      <c r="H3" s="11">
        <v>3.07</v>
      </c>
      <c r="I3" s="11">
        <v>0.51159310258330737</v>
      </c>
      <c r="J3" s="11">
        <v>6.3738782048589231</v>
      </c>
      <c r="K3" s="11">
        <v>0.17399999999999999</v>
      </c>
      <c r="L3" s="11">
        <v>1.4184000000000001</v>
      </c>
      <c r="M3" s="12">
        <f t="shared" si="0"/>
        <v>98.96050442147893</v>
      </c>
    </row>
    <row r="4" spans="1:13" x14ac:dyDescent="0.25">
      <c r="A4" s="11" t="s">
        <v>251</v>
      </c>
      <c r="B4" s="11">
        <v>58.08</v>
      </c>
      <c r="C4" s="11">
        <v>4.29</v>
      </c>
      <c r="D4" s="11">
        <v>0.12089999999999999</v>
      </c>
      <c r="E4" s="11">
        <v>1.2878212896167456</v>
      </c>
      <c r="F4" s="11">
        <v>8.4499999999999993</v>
      </c>
      <c r="G4" s="11">
        <v>15.15</v>
      </c>
      <c r="H4" s="11">
        <v>2.93</v>
      </c>
      <c r="I4" s="11">
        <v>0.62270605081379771</v>
      </c>
      <c r="J4" s="11">
        <v>6.2268694818473485</v>
      </c>
      <c r="K4" s="11">
        <v>0.1915</v>
      </c>
      <c r="L4" s="11">
        <v>1.4737</v>
      </c>
      <c r="M4" s="12">
        <f t="shared" si="0"/>
        <v>98.823496822277903</v>
      </c>
    </row>
    <row r="5" spans="1:13" x14ac:dyDescent="0.25">
      <c r="A5" s="11" t="s">
        <v>252</v>
      </c>
      <c r="B5" s="11">
        <v>58.2</v>
      </c>
      <c r="C5" s="11">
        <v>4.2699999999999996</v>
      </c>
      <c r="D5" s="11">
        <v>0.14319999999999999</v>
      </c>
      <c r="E5" s="11">
        <v>1.3089331140366922</v>
      </c>
      <c r="F5" s="11">
        <v>8.4499999999999993</v>
      </c>
      <c r="G5" s="11">
        <v>15.29</v>
      </c>
      <c r="H5" s="11">
        <v>2.99</v>
      </c>
      <c r="I5" s="11">
        <v>0.66414086408087536</v>
      </c>
      <c r="J5" s="11">
        <v>6.3003738433531353</v>
      </c>
      <c r="K5" s="11">
        <v>0.18770000000000001</v>
      </c>
      <c r="L5" s="11">
        <v>1.363</v>
      </c>
      <c r="M5" s="12">
        <f t="shared" si="0"/>
        <v>99.167347821470713</v>
      </c>
    </row>
    <row r="6" spans="1:13" x14ac:dyDescent="0.25">
      <c r="A6" s="11" t="s">
        <v>253</v>
      </c>
      <c r="B6" s="11">
        <v>58.35</v>
      </c>
      <c r="C6" s="11">
        <v>3.36</v>
      </c>
      <c r="D6" s="11">
        <v>0.11650000000000001</v>
      </c>
      <c r="E6" s="11">
        <v>1.3617126750865589</v>
      </c>
      <c r="F6" s="11">
        <v>8.32</v>
      </c>
      <c r="G6" s="11">
        <v>15.47</v>
      </c>
      <c r="H6" s="11">
        <v>2.92</v>
      </c>
      <c r="I6" s="11">
        <v>0.67868532914605373</v>
      </c>
      <c r="J6" s="11">
        <v>6.1848669895583281</v>
      </c>
      <c r="K6" s="11">
        <v>0.15540000000000001</v>
      </c>
      <c r="L6" s="11">
        <v>1.4137999999999999</v>
      </c>
      <c r="M6" s="12">
        <f t="shared" si="0"/>
        <v>98.330964993790928</v>
      </c>
    </row>
    <row r="7" spans="1:13" x14ac:dyDescent="0.25">
      <c r="A7" s="11" t="s">
        <v>254</v>
      </c>
      <c r="B7" s="11">
        <v>57.89</v>
      </c>
      <c r="C7" s="11">
        <v>4.33</v>
      </c>
      <c r="D7" s="11">
        <v>0.1216</v>
      </c>
      <c r="E7" s="11">
        <v>1.3617126750865589</v>
      </c>
      <c r="F7" s="11">
        <v>8.24</v>
      </c>
      <c r="G7" s="11">
        <v>15.41</v>
      </c>
      <c r="H7" s="11">
        <v>2.96</v>
      </c>
      <c r="I7" s="11">
        <v>0.73601758097274506</v>
      </c>
      <c r="J7" s="11">
        <v>6.2478707279918595</v>
      </c>
      <c r="K7" s="11">
        <v>0.18190000000000001</v>
      </c>
      <c r="L7" s="11">
        <v>1.3244</v>
      </c>
      <c r="M7" s="12">
        <f t="shared" si="0"/>
        <v>98.803500984051155</v>
      </c>
    </row>
    <row r="8" spans="1:13" x14ac:dyDescent="0.25">
      <c r="A8" s="11" t="s">
        <v>255</v>
      </c>
      <c r="B8" s="11">
        <v>57.58</v>
      </c>
      <c r="C8" s="11">
        <v>4.2</v>
      </c>
      <c r="D8" s="11">
        <v>0.14410000000000001</v>
      </c>
      <c r="E8" s="11">
        <v>1.3617126750865589</v>
      </c>
      <c r="F8" s="11">
        <v>8.41</v>
      </c>
      <c r="G8" s="11">
        <v>15.17</v>
      </c>
      <c r="H8" s="11">
        <v>3.06</v>
      </c>
      <c r="I8" s="11">
        <v>0.7509002894115322</v>
      </c>
      <c r="J8" s="11">
        <v>6.2478707279918595</v>
      </c>
      <c r="K8" s="11">
        <v>0.1789</v>
      </c>
      <c r="L8" s="11">
        <v>1.319</v>
      </c>
      <c r="M8" s="12">
        <f t="shared" si="0"/>
        <v>98.422483692489962</v>
      </c>
    </row>
    <row r="9" spans="1:13" x14ac:dyDescent="0.25">
      <c r="A9" s="11" t="s">
        <v>256</v>
      </c>
      <c r="B9" s="11">
        <v>58.51</v>
      </c>
      <c r="C9" s="11">
        <v>4.18</v>
      </c>
      <c r="D9" s="11">
        <v>0.12189999999999999</v>
      </c>
      <c r="E9" s="11">
        <v>1.2983772018267188</v>
      </c>
      <c r="F9" s="11">
        <v>8.1300000000000008</v>
      </c>
      <c r="G9" s="11">
        <v>15.46</v>
      </c>
      <c r="H9" s="11">
        <v>3</v>
      </c>
      <c r="I9" s="11">
        <v>0.7277306183193295</v>
      </c>
      <c r="J9" s="11">
        <v>6.1848669895583281</v>
      </c>
      <c r="K9" s="11">
        <v>0.19339999999999999</v>
      </c>
      <c r="L9" s="11">
        <v>1.3587</v>
      </c>
      <c r="M9" s="12">
        <f t="shared" si="0"/>
        <v>99.164974809704361</v>
      </c>
    </row>
    <row r="10" spans="1:13" x14ac:dyDescent="0.25">
      <c r="A10" s="11" t="s">
        <v>257</v>
      </c>
      <c r="B10" s="11">
        <v>58.18</v>
      </c>
      <c r="C10" s="11">
        <v>4.29</v>
      </c>
      <c r="D10" s="11">
        <v>0.13900000000000001</v>
      </c>
      <c r="E10" s="11">
        <v>1.3406008506666121</v>
      </c>
      <c r="F10" s="11">
        <v>8.36</v>
      </c>
      <c r="G10" s="11">
        <v>15.21</v>
      </c>
      <c r="H10" s="11">
        <v>3.04</v>
      </c>
      <c r="I10" s="11">
        <v>0.61441908816038204</v>
      </c>
      <c r="J10" s="11">
        <v>6.1113626280525422</v>
      </c>
      <c r="K10" s="11">
        <v>0.19539999999999999</v>
      </c>
      <c r="L10" s="11">
        <v>1.3975</v>
      </c>
      <c r="M10" s="12">
        <f t="shared" si="0"/>
        <v>98.878282566879562</v>
      </c>
    </row>
    <row r="11" spans="1:13" x14ac:dyDescent="0.25">
      <c r="A11" s="11" t="s">
        <v>258</v>
      </c>
      <c r="B11" s="11">
        <v>59.46</v>
      </c>
      <c r="C11" s="11">
        <v>4.0199999999999996</v>
      </c>
      <c r="D11" s="11">
        <v>0.15909999999999999</v>
      </c>
      <c r="E11" s="11">
        <v>1.3511567628765855</v>
      </c>
      <c r="F11" s="11">
        <v>8.31</v>
      </c>
      <c r="G11" s="11">
        <v>15.5</v>
      </c>
      <c r="H11" s="11">
        <v>2.88</v>
      </c>
      <c r="I11" s="11">
        <v>0.59564658092509382</v>
      </c>
      <c r="J11" s="11">
        <v>5.9958557742577341</v>
      </c>
      <c r="K11" s="11">
        <v>0.18440000000000001</v>
      </c>
      <c r="L11" s="11">
        <v>1.3496999999999999</v>
      </c>
      <c r="M11" s="12">
        <f t="shared" si="0"/>
        <v>99.805859118059416</v>
      </c>
    </row>
    <row r="12" spans="1:13" x14ac:dyDescent="0.25">
      <c r="A12" s="11" t="s">
        <v>259</v>
      </c>
      <c r="B12" s="11">
        <v>59.79</v>
      </c>
      <c r="C12" s="11">
        <v>4.1100000000000003</v>
      </c>
      <c r="D12" s="11">
        <v>0.18659999999999999</v>
      </c>
      <c r="E12" s="11">
        <v>1.5728309192860253</v>
      </c>
      <c r="F12" s="11">
        <v>8.65</v>
      </c>
      <c r="G12" s="11">
        <v>14.92</v>
      </c>
      <c r="H12" s="11">
        <v>2.61</v>
      </c>
      <c r="I12" s="11">
        <v>0.63183862190123519</v>
      </c>
      <c r="J12" s="11">
        <v>5.6073327205842904</v>
      </c>
      <c r="K12" s="11">
        <v>0.1925</v>
      </c>
      <c r="L12" s="11">
        <v>1.4362999999999999</v>
      </c>
      <c r="M12" s="12">
        <f t="shared" si="0"/>
        <v>99.707402261771563</v>
      </c>
    </row>
    <row r="13" spans="1:13" x14ac:dyDescent="0.25">
      <c r="A13" s="11" t="s">
        <v>260</v>
      </c>
      <c r="B13" s="11">
        <v>59.14</v>
      </c>
      <c r="C13" s="11">
        <v>4.26</v>
      </c>
      <c r="D13" s="11">
        <v>0.1331</v>
      </c>
      <c r="E13" s="11">
        <v>1.3617126750865589</v>
      </c>
      <c r="F13" s="11">
        <v>8.1199999999999992</v>
      </c>
      <c r="G13" s="11">
        <v>15.61</v>
      </c>
      <c r="H13" s="11">
        <v>2.88</v>
      </c>
      <c r="I13" s="11">
        <v>0.60258057008407417</v>
      </c>
      <c r="J13" s="11">
        <v>6.0483588896190099</v>
      </c>
      <c r="K13" s="11">
        <v>0.20369999999999999</v>
      </c>
      <c r="L13" s="11">
        <v>1.4134</v>
      </c>
      <c r="M13" s="12">
        <f t="shared" si="0"/>
        <v>99.77285213478963</v>
      </c>
    </row>
    <row r="14" spans="1:13" x14ac:dyDescent="0.25">
      <c r="A14" s="11" t="s">
        <v>261</v>
      </c>
      <c r="B14" s="11">
        <v>58.91</v>
      </c>
      <c r="C14" s="11">
        <v>3.87</v>
      </c>
      <c r="D14" s="11">
        <v>0.1174</v>
      </c>
      <c r="E14" s="11">
        <v>1.3300449384566388</v>
      </c>
      <c r="F14" s="11">
        <v>8.36</v>
      </c>
      <c r="G14" s="11">
        <v>15.49</v>
      </c>
      <c r="H14" s="11">
        <v>2.88</v>
      </c>
      <c r="I14" s="11">
        <v>0.57670495200300109</v>
      </c>
      <c r="J14" s="11">
        <v>6.1743663664860726</v>
      </c>
      <c r="K14" s="11">
        <v>0.16159999999999999</v>
      </c>
      <c r="L14" s="11">
        <v>1.3879999999999999</v>
      </c>
      <c r="M14" s="12">
        <f t="shared" si="0"/>
        <v>99.258116256945712</v>
      </c>
    </row>
    <row r="15" spans="1:13" x14ac:dyDescent="0.25">
      <c r="A15" s="11" t="s">
        <v>262</v>
      </c>
      <c r="B15" s="11">
        <v>59.57</v>
      </c>
      <c r="C15" s="11">
        <v>4.09</v>
      </c>
      <c r="D15" s="11">
        <v>0.16070000000000001</v>
      </c>
      <c r="E15" s="11">
        <v>1.4250481483463988</v>
      </c>
      <c r="F15" s="11">
        <v>8.44</v>
      </c>
      <c r="G15" s="11">
        <v>15.3</v>
      </c>
      <c r="H15" s="11">
        <v>2.99</v>
      </c>
      <c r="I15" s="11">
        <v>0.61188226285831615</v>
      </c>
      <c r="J15" s="11">
        <v>5.8488470512461612</v>
      </c>
      <c r="K15" s="11">
        <v>0.1663</v>
      </c>
      <c r="L15" s="11">
        <v>1.3620000000000001</v>
      </c>
      <c r="M15" s="12">
        <f t="shared" si="0"/>
        <v>99.964777462450868</v>
      </c>
    </row>
    <row r="16" spans="1:13" x14ac:dyDescent="0.25">
      <c r="A16" s="11" t="s">
        <v>263</v>
      </c>
      <c r="B16" s="11">
        <v>59.59</v>
      </c>
      <c r="C16" s="11">
        <v>3.48</v>
      </c>
      <c r="D16" s="11">
        <v>0.16159999999999999</v>
      </c>
      <c r="E16" s="11">
        <v>1.5622750070760518</v>
      </c>
      <c r="F16" s="11">
        <v>8.5</v>
      </c>
      <c r="G16" s="11">
        <v>14.79</v>
      </c>
      <c r="H16" s="11">
        <v>2.79</v>
      </c>
      <c r="I16" s="11">
        <v>0.65923633516354785</v>
      </c>
      <c r="J16" s="11">
        <v>5.5863314744397803</v>
      </c>
      <c r="K16" s="11">
        <v>0.17810000000000001</v>
      </c>
      <c r="L16" s="11">
        <v>1.4517</v>
      </c>
      <c r="M16" s="12">
        <f t="shared" si="0"/>
        <v>98.74924281667937</v>
      </c>
    </row>
    <row r="17" spans="1:13" x14ac:dyDescent="0.25">
      <c r="A17" s="11" t="s">
        <v>264</v>
      </c>
      <c r="B17" s="11">
        <v>59.7</v>
      </c>
      <c r="C17" s="11">
        <v>3.23</v>
      </c>
      <c r="D17" s="11">
        <v>0.14879999999999999</v>
      </c>
      <c r="E17" s="11">
        <v>1.4567158849763187</v>
      </c>
      <c r="F17" s="11">
        <v>8.2799999999999994</v>
      </c>
      <c r="G17" s="11">
        <v>15.23</v>
      </c>
      <c r="H17" s="11">
        <v>2.64</v>
      </c>
      <c r="I17" s="11">
        <v>0.69255330746401444</v>
      </c>
      <c r="J17" s="11">
        <v>5.7648420666681197</v>
      </c>
      <c r="K17" s="11">
        <v>0.18840000000000001</v>
      </c>
      <c r="L17" s="11">
        <v>1.4655</v>
      </c>
      <c r="M17" s="12">
        <f t="shared" si="0"/>
        <v>98.796811259108466</v>
      </c>
    </row>
    <row r="18" spans="1:13" x14ac:dyDescent="0.25">
      <c r="A18" s="11" t="s">
        <v>265</v>
      </c>
      <c r="B18" s="11">
        <v>59.55</v>
      </c>
      <c r="C18" s="11">
        <v>2.89</v>
      </c>
      <c r="D18" s="11">
        <v>0.15379999999999999</v>
      </c>
      <c r="E18" s="11">
        <v>1.3617126750865589</v>
      </c>
      <c r="F18" s="11">
        <v>8.09</v>
      </c>
      <c r="G18" s="11">
        <v>15.71</v>
      </c>
      <c r="H18" s="11">
        <v>2.88</v>
      </c>
      <c r="I18" s="11">
        <v>0.61695591346244805</v>
      </c>
      <c r="J18" s="11">
        <v>6.1008620049802857</v>
      </c>
      <c r="K18" s="11">
        <v>0.17829999999999999</v>
      </c>
      <c r="L18" s="11">
        <v>1.3311999999999999</v>
      </c>
      <c r="M18" s="12">
        <f t="shared" si="0"/>
        <v>98.862830593529267</v>
      </c>
    </row>
    <row r="19" spans="1:13" x14ac:dyDescent="0.25">
      <c r="A19" s="11" t="s">
        <v>266</v>
      </c>
      <c r="B19" s="11">
        <v>60.19</v>
      </c>
      <c r="C19" s="11">
        <v>4.3499999999999996</v>
      </c>
      <c r="D19" s="11">
        <v>0.16750000000000001</v>
      </c>
      <c r="E19" s="11">
        <v>1.7206136902256517</v>
      </c>
      <c r="F19" s="11">
        <v>8.06</v>
      </c>
      <c r="G19" s="11">
        <v>14.61</v>
      </c>
      <c r="H19" s="11">
        <v>2.35</v>
      </c>
      <c r="I19" s="11">
        <v>0.61966186045131844</v>
      </c>
      <c r="J19" s="11">
        <v>5.3973202591391862</v>
      </c>
      <c r="K19" s="11">
        <v>0.21049999999999999</v>
      </c>
      <c r="L19" s="11">
        <v>1.385</v>
      </c>
      <c r="M19" s="12">
        <f t="shared" si="0"/>
        <v>99.060595809816149</v>
      </c>
    </row>
    <row r="20" spans="1:13" x14ac:dyDescent="0.25">
      <c r="A20" s="11" t="s">
        <v>267</v>
      </c>
      <c r="B20" s="11">
        <v>57.24</v>
      </c>
      <c r="C20" s="11">
        <v>4.49</v>
      </c>
      <c r="D20" s="11">
        <v>0.1734</v>
      </c>
      <c r="E20" s="11">
        <v>1.5094954460261851</v>
      </c>
      <c r="F20" s="11">
        <v>9.14</v>
      </c>
      <c r="G20" s="11">
        <v>14.21</v>
      </c>
      <c r="H20" s="11">
        <v>3</v>
      </c>
      <c r="I20" s="11">
        <v>0.80451186412852671</v>
      </c>
      <c r="J20" s="11">
        <v>5.9853551511854794</v>
      </c>
      <c r="K20" s="11">
        <v>0.18410000000000001</v>
      </c>
      <c r="L20" s="11">
        <v>1.4434</v>
      </c>
      <c r="M20" s="12">
        <f t="shared" si="0"/>
        <v>98.180262461340192</v>
      </c>
    </row>
    <row r="21" spans="1:13" x14ac:dyDescent="0.25">
      <c r="A21" s="11" t="s">
        <v>268</v>
      </c>
      <c r="B21" s="11">
        <v>58.24</v>
      </c>
      <c r="C21" s="11">
        <v>4.09</v>
      </c>
      <c r="D21" s="11">
        <v>0.16889999999999999</v>
      </c>
      <c r="E21" s="11">
        <v>1.5517190948660786</v>
      </c>
      <c r="F21" s="11">
        <v>8.64</v>
      </c>
      <c r="G21" s="11">
        <v>14.66</v>
      </c>
      <c r="H21" s="11">
        <v>2.92</v>
      </c>
      <c r="I21" s="11">
        <v>0.72654676651169869</v>
      </c>
      <c r="J21" s="11">
        <v>5.7333401974513531</v>
      </c>
      <c r="K21" s="11">
        <v>0.21129999999999999</v>
      </c>
      <c r="L21" s="11">
        <v>1.4798</v>
      </c>
      <c r="M21" s="12">
        <f t="shared" si="0"/>
        <v>98.421606058829127</v>
      </c>
    </row>
    <row r="22" spans="1:13" x14ac:dyDescent="0.25">
      <c r="A22" s="11" t="s">
        <v>269</v>
      </c>
      <c r="B22" s="11">
        <v>59.59</v>
      </c>
      <c r="C22" s="11">
        <v>4.41</v>
      </c>
      <c r="D22" s="11">
        <v>0.14660000000000001</v>
      </c>
      <c r="E22" s="11">
        <v>1.6150545681259185</v>
      </c>
      <c r="F22" s="11">
        <v>8.0500000000000007</v>
      </c>
      <c r="G22" s="11">
        <v>14.42</v>
      </c>
      <c r="H22" s="11">
        <v>2.72</v>
      </c>
      <c r="I22" s="11">
        <v>0.58313157610156818</v>
      </c>
      <c r="J22" s="11">
        <v>5.3238158976334002</v>
      </c>
      <c r="K22" s="11">
        <v>0.15740000000000001</v>
      </c>
      <c r="L22" s="11">
        <v>1.4255</v>
      </c>
      <c r="M22" s="12">
        <f t="shared" si="0"/>
        <v>98.441502041860872</v>
      </c>
    </row>
    <row r="23" spans="1:13" x14ac:dyDescent="0.25">
      <c r="A23" s="11" t="s">
        <v>270</v>
      </c>
      <c r="B23" s="11">
        <v>59.67</v>
      </c>
      <c r="C23" s="11">
        <v>4.08</v>
      </c>
      <c r="D23" s="11">
        <v>0.19989999999999999</v>
      </c>
      <c r="E23" s="11">
        <v>1.9950674076849582</v>
      </c>
      <c r="F23" s="11">
        <v>8.93</v>
      </c>
      <c r="G23" s="11">
        <v>14.01</v>
      </c>
      <c r="H23" s="11">
        <v>2.52</v>
      </c>
      <c r="I23" s="11">
        <v>0.51903445680270099</v>
      </c>
      <c r="J23" s="11">
        <v>4.7672828748038727</v>
      </c>
      <c r="K23" s="11">
        <v>0.26119999999999999</v>
      </c>
      <c r="L23" s="11">
        <v>1.5364</v>
      </c>
      <c r="M23" s="12">
        <f t="shared" si="0"/>
        <v>98.488884739291521</v>
      </c>
    </row>
    <row r="24" spans="1:13" x14ac:dyDescent="0.25">
      <c r="A24" s="11" t="s">
        <v>271</v>
      </c>
      <c r="B24" s="11">
        <v>60.59</v>
      </c>
      <c r="C24" s="11">
        <v>4.43</v>
      </c>
      <c r="D24" s="11">
        <v>0.1182</v>
      </c>
      <c r="E24" s="11">
        <v>1.9000641977951984</v>
      </c>
      <c r="F24" s="11">
        <v>8.32</v>
      </c>
      <c r="G24" s="11">
        <v>14.7</v>
      </c>
      <c r="H24" s="11">
        <v>2.2000000000000002</v>
      </c>
      <c r="I24" s="11">
        <v>0.84713052920323528</v>
      </c>
      <c r="J24" s="11">
        <v>5.0297984516102536</v>
      </c>
      <c r="K24" s="11">
        <v>0.18709999999999999</v>
      </c>
      <c r="L24" s="11">
        <v>1.5299</v>
      </c>
      <c r="M24" s="12">
        <f t="shared" si="0"/>
        <v>99.852193178608715</v>
      </c>
    </row>
    <row r="25" spans="1:13" x14ac:dyDescent="0.25">
      <c r="A25" s="11" t="s">
        <v>272</v>
      </c>
      <c r="B25" s="11">
        <v>59.71</v>
      </c>
      <c r="C25" s="11">
        <v>4.6500000000000004</v>
      </c>
      <c r="D25" s="11">
        <v>0.1552</v>
      </c>
      <c r="E25" s="11">
        <v>1.6678341291757852</v>
      </c>
      <c r="F25" s="11">
        <v>8.8699999999999992</v>
      </c>
      <c r="G25" s="11">
        <v>14.54</v>
      </c>
      <c r="H25" s="11">
        <v>1.92</v>
      </c>
      <c r="I25" s="11">
        <v>0.8366449846213625</v>
      </c>
      <c r="J25" s="11">
        <v>5.2923140284166337</v>
      </c>
      <c r="K25" s="11">
        <v>0.1888</v>
      </c>
      <c r="L25" s="11">
        <v>1.68</v>
      </c>
      <c r="M25" s="12">
        <f t="shared" si="0"/>
        <v>99.510793142213785</v>
      </c>
    </row>
    <row r="26" spans="1:13" x14ac:dyDescent="0.25">
      <c r="A26" s="11" t="s">
        <v>273</v>
      </c>
      <c r="B26" s="11">
        <v>58.95</v>
      </c>
      <c r="C26" s="11">
        <v>4.07</v>
      </c>
      <c r="D26" s="11">
        <v>0.17319999999999999</v>
      </c>
      <c r="E26" s="11">
        <v>1.530607270446132</v>
      </c>
      <c r="F26" s="11">
        <v>8.43</v>
      </c>
      <c r="G26" s="11">
        <v>14.84</v>
      </c>
      <c r="H26" s="11">
        <v>2.86</v>
      </c>
      <c r="I26" s="11">
        <v>0.68460458818420766</v>
      </c>
      <c r="J26" s="11">
        <v>5.7123389513068439</v>
      </c>
      <c r="K26" s="11">
        <v>0.15570000000000001</v>
      </c>
      <c r="L26" s="11">
        <v>1.3968</v>
      </c>
      <c r="M26" s="12">
        <f t="shared" si="0"/>
        <v>98.803250809937182</v>
      </c>
    </row>
    <row r="27" spans="1:13" x14ac:dyDescent="0.25">
      <c r="A27" s="11" t="s">
        <v>274</v>
      </c>
      <c r="B27" s="11">
        <v>58.55</v>
      </c>
      <c r="C27" s="11">
        <v>4.25</v>
      </c>
      <c r="D27" s="11">
        <v>0.12920000000000001</v>
      </c>
      <c r="E27" s="11">
        <v>1.4672717971862919</v>
      </c>
      <c r="F27" s="11">
        <v>8.23</v>
      </c>
      <c r="G27" s="11">
        <v>14.76</v>
      </c>
      <c r="H27" s="11">
        <v>2.7</v>
      </c>
      <c r="I27" s="11">
        <v>0.68815614360710009</v>
      </c>
      <c r="J27" s="11">
        <v>5.7543414435958642</v>
      </c>
      <c r="K27" s="11">
        <v>0.21360000000000001</v>
      </c>
      <c r="L27" s="11">
        <v>1.4117999999999999</v>
      </c>
      <c r="M27" s="12">
        <f t="shared" si="0"/>
        <v>98.154369384389256</v>
      </c>
    </row>
    <row r="28" spans="1:13" x14ac:dyDescent="0.25">
      <c r="A28" s="11" t="s">
        <v>275</v>
      </c>
      <c r="B28" s="11">
        <v>59.1</v>
      </c>
      <c r="C28" s="11">
        <v>4.33</v>
      </c>
      <c r="D28" s="11">
        <v>0.1381</v>
      </c>
      <c r="E28" s="11">
        <v>1.530607270446132</v>
      </c>
      <c r="F28" s="11">
        <v>8.34</v>
      </c>
      <c r="G28" s="11">
        <v>14.86</v>
      </c>
      <c r="H28" s="11">
        <v>2.71</v>
      </c>
      <c r="I28" s="11">
        <v>0.72637764482489431</v>
      </c>
      <c r="J28" s="11">
        <v>5.7333401974513531</v>
      </c>
      <c r="K28" s="11">
        <v>0.19189999999999999</v>
      </c>
      <c r="L28" s="11">
        <v>1.4134</v>
      </c>
      <c r="M28" s="12">
        <f t="shared" si="0"/>
        <v>99.073725112722371</v>
      </c>
    </row>
    <row r="29" spans="1:13" x14ac:dyDescent="0.25">
      <c r="A29" s="11" t="s">
        <v>276</v>
      </c>
      <c r="B29" s="11">
        <v>58.63</v>
      </c>
      <c r="C29" s="11">
        <v>4.24</v>
      </c>
      <c r="D29" s="11">
        <v>0.15620000000000001</v>
      </c>
      <c r="E29" s="11">
        <v>1.4883836216062385</v>
      </c>
      <c r="F29" s="11">
        <v>8.5399999999999991</v>
      </c>
      <c r="G29" s="11">
        <v>14.85</v>
      </c>
      <c r="H29" s="11">
        <v>2.72</v>
      </c>
      <c r="I29" s="11">
        <v>0.52563020258807258</v>
      </c>
      <c r="J29" s="11">
        <v>5.7123389513068439</v>
      </c>
      <c r="K29" s="11">
        <v>0.15490000000000001</v>
      </c>
      <c r="L29" s="11">
        <v>1.3611</v>
      </c>
      <c r="M29" s="12">
        <f t="shared" si="0"/>
        <v>98.378552775501149</v>
      </c>
    </row>
    <row r="30" spans="1:13" x14ac:dyDescent="0.25">
      <c r="A30" s="11" t="s">
        <v>277</v>
      </c>
      <c r="B30" s="11">
        <v>58.83</v>
      </c>
      <c r="C30" s="11">
        <v>4.16</v>
      </c>
      <c r="D30" s="11">
        <v>0.13200000000000001</v>
      </c>
      <c r="E30" s="11">
        <v>1.4778277093962653</v>
      </c>
      <c r="F30" s="11">
        <v>8.35</v>
      </c>
      <c r="G30" s="11">
        <v>14.95</v>
      </c>
      <c r="H30" s="11">
        <v>2.71</v>
      </c>
      <c r="I30" s="11">
        <v>0.62659584961029879</v>
      </c>
      <c r="J30" s="11">
        <v>5.9013501666074371</v>
      </c>
      <c r="K30" s="11">
        <v>0.1716</v>
      </c>
      <c r="L30" s="11">
        <v>1.4331</v>
      </c>
      <c r="M30" s="12">
        <f t="shared" si="0"/>
        <v>98.742473725613976</v>
      </c>
    </row>
    <row r="31" spans="1:13" x14ac:dyDescent="0.25">
      <c r="A31" s="11" t="s">
        <v>278</v>
      </c>
      <c r="B31" s="11">
        <v>58.72</v>
      </c>
      <c r="C31" s="11">
        <v>4.43</v>
      </c>
      <c r="D31" s="11">
        <v>0.1777</v>
      </c>
      <c r="E31" s="11">
        <v>1.530607270446132</v>
      </c>
      <c r="F31" s="11">
        <v>8.42</v>
      </c>
      <c r="G31" s="11">
        <v>14.67</v>
      </c>
      <c r="H31" s="11">
        <v>2.7</v>
      </c>
      <c r="I31" s="11">
        <v>0.54491007488377396</v>
      </c>
      <c r="J31" s="11">
        <v>5.8488470512461612</v>
      </c>
      <c r="K31" s="11">
        <v>0.15440000000000001</v>
      </c>
      <c r="L31" s="11">
        <v>1.4523999999999999</v>
      </c>
      <c r="M31" s="12">
        <f t="shared" si="0"/>
        <v>98.648864396576073</v>
      </c>
    </row>
    <row r="32" spans="1:13" x14ac:dyDescent="0.25">
      <c r="A32" s="11" t="s">
        <v>279</v>
      </c>
      <c r="B32" s="11">
        <v>58.95</v>
      </c>
      <c r="C32" s="11">
        <v>4.18</v>
      </c>
      <c r="D32" s="11">
        <v>0.16470000000000001</v>
      </c>
      <c r="E32" s="11">
        <v>1.4567158849763187</v>
      </c>
      <c r="F32" s="11">
        <v>8.3800000000000008</v>
      </c>
      <c r="G32" s="11">
        <v>15.11</v>
      </c>
      <c r="H32" s="11">
        <v>2.67</v>
      </c>
      <c r="I32" s="11">
        <v>0.68274424962935931</v>
      </c>
      <c r="J32" s="11">
        <v>5.7858433128126299</v>
      </c>
      <c r="K32" s="11">
        <v>0.2306</v>
      </c>
      <c r="L32" s="11">
        <v>1.3582000000000001</v>
      </c>
      <c r="M32" s="12">
        <f t="shared" si="0"/>
        <v>98.96880344741831</v>
      </c>
    </row>
    <row r="33" spans="1:13" x14ac:dyDescent="0.25">
      <c r="A33" s="11" t="s">
        <v>280</v>
      </c>
      <c r="B33" s="11">
        <v>57.73</v>
      </c>
      <c r="C33" s="11">
        <v>4.0199999999999996</v>
      </c>
      <c r="D33" s="11">
        <v>0.15260000000000001</v>
      </c>
      <c r="E33" s="11">
        <v>1.4039363239264522</v>
      </c>
      <c r="F33" s="11">
        <v>8.74</v>
      </c>
      <c r="G33" s="11">
        <v>14.16</v>
      </c>
      <c r="H33" s="11">
        <v>3.59</v>
      </c>
      <c r="I33" s="11">
        <v>0.70253148698547396</v>
      </c>
      <c r="J33" s="11">
        <v>6.1008620049802857</v>
      </c>
      <c r="K33" s="11">
        <v>0.15870000000000001</v>
      </c>
      <c r="L33" s="11">
        <v>1.3331</v>
      </c>
      <c r="M33" s="12">
        <f t="shared" si="0"/>
        <v>98.091729815892208</v>
      </c>
    </row>
    <row r="34" spans="1:13" x14ac:dyDescent="0.25">
      <c r="A34" s="11" t="s">
        <v>281</v>
      </c>
      <c r="B34" s="11">
        <v>58.56</v>
      </c>
      <c r="C34" s="11">
        <v>3.63</v>
      </c>
      <c r="D34" s="11">
        <v>0.1726</v>
      </c>
      <c r="E34" s="11">
        <v>1.5094954460261851</v>
      </c>
      <c r="F34" s="11">
        <v>8.4</v>
      </c>
      <c r="G34" s="11">
        <v>14.94</v>
      </c>
      <c r="H34" s="11">
        <v>2.9</v>
      </c>
      <c r="I34" s="11">
        <v>0.638096124312998</v>
      </c>
      <c r="J34" s="11">
        <v>5.8698482973906714</v>
      </c>
      <c r="K34" s="11">
        <v>0.15679999999999999</v>
      </c>
      <c r="L34" s="11">
        <v>1.3895</v>
      </c>
      <c r="M34" s="12">
        <f t="shared" si="0"/>
        <v>98.166339867729874</v>
      </c>
    </row>
    <row r="35" spans="1:13" x14ac:dyDescent="0.25">
      <c r="A35" s="11" t="s">
        <v>282</v>
      </c>
      <c r="B35" s="11">
        <v>58.13</v>
      </c>
      <c r="C35" s="11">
        <v>3.77</v>
      </c>
      <c r="D35" s="11">
        <v>0.15179999999999999</v>
      </c>
      <c r="E35" s="11">
        <v>1.5833868314959987</v>
      </c>
      <c r="F35" s="11">
        <v>10.130000000000001</v>
      </c>
      <c r="G35" s="11">
        <v>13.72</v>
      </c>
      <c r="H35" s="11">
        <v>2.52</v>
      </c>
      <c r="I35" s="11">
        <v>0.69813432312855961</v>
      </c>
      <c r="J35" s="11">
        <v>6.3108744664253908</v>
      </c>
      <c r="K35" s="11">
        <v>0.27460000000000001</v>
      </c>
      <c r="L35" s="11">
        <v>1.79</v>
      </c>
      <c r="M35" s="12">
        <f t="shared" ref="M35:M58" si="1">SUM(B35:L35)</f>
        <v>99.078795621049963</v>
      </c>
    </row>
    <row r="36" spans="1:13" x14ac:dyDescent="0.25">
      <c r="A36" s="11" t="s">
        <v>283</v>
      </c>
      <c r="B36" s="11">
        <v>58.01</v>
      </c>
      <c r="C36" s="11">
        <v>3.53</v>
      </c>
      <c r="D36" s="11">
        <v>0.151</v>
      </c>
      <c r="E36" s="11">
        <v>1.657278216965812</v>
      </c>
      <c r="F36" s="11">
        <v>10.17</v>
      </c>
      <c r="G36" s="11">
        <v>12.7</v>
      </c>
      <c r="H36" s="11">
        <v>3.36</v>
      </c>
      <c r="I36" s="11">
        <v>0.72620852313808992</v>
      </c>
      <c r="J36" s="11">
        <v>6.0588595126912654</v>
      </c>
      <c r="K36" s="11">
        <v>0.2074</v>
      </c>
      <c r="L36" s="11">
        <v>1.8</v>
      </c>
      <c r="M36" s="12">
        <f t="shared" si="1"/>
        <v>98.370746252795172</v>
      </c>
    </row>
    <row r="37" spans="1:13" x14ac:dyDescent="0.25">
      <c r="A37" s="11" t="s">
        <v>284</v>
      </c>
      <c r="B37" s="11">
        <v>59.07</v>
      </c>
      <c r="C37" s="11">
        <v>3.76</v>
      </c>
      <c r="D37" s="11">
        <v>0.13139999999999999</v>
      </c>
      <c r="E37" s="11">
        <v>1.6889459535957319</v>
      </c>
      <c r="F37" s="11">
        <v>10.35</v>
      </c>
      <c r="G37" s="11">
        <v>13.22</v>
      </c>
      <c r="H37" s="11">
        <v>2.77</v>
      </c>
      <c r="I37" s="11">
        <v>0.7970705099091332</v>
      </c>
      <c r="J37" s="11">
        <v>6.1113626280525422</v>
      </c>
      <c r="K37" s="11">
        <v>0.18820000000000001</v>
      </c>
      <c r="L37" s="11">
        <v>1.87</v>
      </c>
      <c r="M37" s="12">
        <f t="shared" si="1"/>
        <v>99.9569790915574</v>
      </c>
    </row>
    <row r="38" spans="1:13" x14ac:dyDescent="0.25">
      <c r="A38" s="11" t="s">
        <v>285</v>
      </c>
      <c r="B38" s="11">
        <v>58.35</v>
      </c>
      <c r="C38" s="11">
        <v>3.51</v>
      </c>
      <c r="D38" s="11">
        <v>0.14680000000000001</v>
      </c>
      <c r="E38" s="11">
        <v>1.6256104803358919</v>
      </c>
      <c r="F38" s="11">
        <v>10.42</v>
      </c>
      <c r="G38" s="11">
        <v>13.16</v>
      </c>
      <c r="H38" s="11">
        <v>2.76</v>
      </c>
      <c r="I38" s="11">
        <v>0.91545569067221255</v>
      </c>
      <c r="J38" s="11">
        <v>6.1218632511247968</v>
      </c>
      <c r="K38" s="11">
        <v>0.22500000000000001</v>
      </c>
      <c r="L38" s="11">
        <v>1.82</v>
      </c>
      <c r="M38" s="12">
        <f t="shared" si="1"/>
        <v>99.054729422132894</v>
      </c>
    </row>
    <row r="39" spans="1:13" x14ac:dyDescent="0.25">
      <c r="A39" s="11" t="s">
        <v>286</v>
      </c>
      <c r="B39" s="11">
        <v>58.85</v>
      </c>
      <c r="C39" s="11">
        <v>3.92</v>
      </c>
      <c r="D39" s="11">
        <v>0.13039999999999999</v>
      </c>
      <c r="E39" s="11">
        <v>1.7311696024356249</v>
      </c>
      <c r="F39" s="11">
        <v>10.35</v>
      </c>
      <c r="G39" s="11">
        <v>13.07</v>
      </c>
      <c r="H39" s="11">
        <v>2.73</v>
      </c>
      <c r="I39" s="11">
        <v>0.83579937618734046</v>
      </c>
      <c r="J39" s="11">
        <v>5.9853551511854794</v>
      </c>
      <c r="K39" s="11">
        <v>0.2354</v>
      </c>
      <c r="L39" s="11">
        <v>1.87</v>
      </c>
      <c r="M39" s="12">
        <f t="shared" si="1"/>
        <v>99.708124129808439</v>
      </c>
    </row>
    <row r="40" spans="1:13" x14ac:dyDescent="0.25">
      <c r="A40" s="11" t="s">
        <v>287</v>
      </c>
      <c r="B40" s="11">
        <v>58.24</v>
      </c>
      <c r="C40" s="11">
        <v>3.78</v>
      </c>
      <c r="D40" s="11">
        <v>0.1731</v>
      </c>
      <c r="E40" s="11">
        <v>1.6467223047558386</v>
      </c>
      <c r="F40" s="11">
        <v>10.44</v>
      </c>
      <c r="G40" s="11">
        <v>13.44</v>
      </c>
      <c r="H40" s="11">
        <v>2.62</v>
      </c>
      <c r="I40" s="11">
        <v>0.86455006294408843</v>
      </c>
      <c r="J40" s="11">
        <v>6.3843788279311777</v>
      </c>
      <c r="K40" s="11">
        <v>0.22589999999999999</v>
      </c>
      <c r="L40" s="11">
        <v>1.81</v>
      </c>
      <c r="M40" s="12">
        <f t="shared" si="1"/>
        <v>99.624651195631102</v>
      </c>
    </row>
    <row r="41" spans="1:13" x14ac:dyDescent="0.25">
      <c r="A41" s="11" t="s">
        <v>288</v>
      </c>
      <c r="B41" s="11">
        <v>57.65</v>
      </c>
      <c r="C41" s="11">
        <v>3.43</v>
      </c>
      <c r="D41" s="11">
        <v>0.11899999999999999</v>
      </c>
      <c r="E41" s="11">
        <v>1.3617126750865589</v>
      </c>
      <c r="F41" s="11">
        <v>11.71</v>
      </c>
      <c r="G41" s="11">
        <v>11.71</v>
      </c>
      <c r="H41" s="11">
        <v>5.76</v>
      </c>
      <c r="I41" s="11">
        <v>0.49214410860080149</v>
      </c>
      <c r="J41" s="11">
        <v>6.4473825663647082</v>
      </c>
      <c r="K41" s="11">
        <v>0.27450000000000002</v>
      </c>
      <c r="L41" s="11">
        <v>1.5966</v>
      </c>
      <c r="M41" s="12">
        <f t="shared" si="1"/>
        <v>100.55133935005206</v>
      </c>
    </row>
    <row r="42" spans="1:13" x14ac:dyDescent="0.25">
      <c r="A42" s="11" t="s">
        <v>289</v>
      </c>
      <c r="B42" s="11">
        <v>58.55</v>
      </c>
      <c r="C42" s="11">
        <v>3.52</v>
      </c>
      <c r="D42" s="11">
        <v>0.1381</v>
      </c>
      <c r="E42" s="11">
        <v>1.6150545681259185</v>
      </c>
      <c r="F42" s="11">
        <v>10.48</v>
      </c>
      <c r="G42" s="11">
        <v>13.24</v>
      </c>
      <c r="H42" s="11">
        <v>2.69</v>
      </c>
      <c r="I42" s="11">
        <v>0.85220417980736729</v>
      </c>
      <c r="J42" s="11">
        <v>6.1848669895583281</v>
      </c>
      <c r="K42" s="11">
        <v>0.21920000000000001</v>
      </c>
      <c r="L42" s="11">
        <v>1.8</v>
      </c>
      <c r="M42" s="12">
        <f t="shared" si="1"/>
        <v>99.289425737491612</v>
      </c>
    </row>
    <row r="43" spans="1:13" x14ac:dyDescent="0.25">
      <c r="A43" s="11" t="s">
        <v>290</v>
      </c>
      <c r="B43" s="11">
        <v>59.01</v>
      </c>
      <c r="C43" s="11">
        <v>3.36</v>
      </c>
      <c r="D43" s="11">
        <v>0.12870000000000001</v>
      </c>
      <c r="E43" s="11">
        <v>1.5939427437059719</v>
      </c>
      <c r="F43" s="11">
        <v>10.75</v>
      </c>
      <c r="G43" s="11">
        <v>12.63</v>
      </c>
      <c r="H43" s="11">
        <v>2.81</v>
      </c>
      <c r="I43" s="11">
        <v>0.8187180858200962</v>
      </c>
      <c r="J43" s="11">
        <v>6.1743663664860726</v>
      </c>
      <c r="K43" s="11">
        <v>0.25869999999999999</v>
      </c>
      <c r="L43" s="11">
        <v>1.92</v>
      </c>
      <c r="M43" s="12">
        <f t="shared" si="1"/>
        <v>99.454427196012134</v>
      </c>
    </row>
    <row r="44" spans="1:13" x14ac:dyDescent="0.25">
      <c r="A44" s="11" t="s">
        <v>291</v>
      </c>
      <c r="B44" s="11">
        <v>58.7</v>
      </c>
      <c r="C44" s="11">
        <v>3.91</v>
      </c>
      <c r="D44" s="11">
        <v>0.1699</v>
      </c>
      <c r="E44" s="11">
        <v>1.6044986559159453</v>
      </c>
      <c r="F44" s="11">
        <v>9.64</v>
      </c>
      <c r="G44" s="11">
        <v>14</v>
      </c>
      <c r="H44" s="11">
        <v>2.4500000000000002</v>
      </c>
      <c r="I44" s="11">
        <v>0.8315713340172306</v>
      </c>
      <c r="J44" s="11">
        <v>6.4788844355814748</v>
      </c>
      <c r="K44" s="11">
        <v>0.2311</v>
      </c>
      <c r="L44" s="11">
        <v>1.87</v>
      </c>
      <c r="M44" s="12">
        <f t="shared" si="1"/>
        <v>99.885954425514655</v>
      </c>
    </row>
    <row r="45" spans="1:13" x14ac:dyDescent="0.25">
      <c r="A45" s="11" t="s">
        <v>292</v>
      </c>
      <c r="B45" s="11">
        <v>57.47</v>
      </c>
      <c r="C45" s="11">
        <v>3.95</v>
      </c>
      <c r="D45" s="11">
        <v>0.104</v>
      </c>
      <c r="E45" s="11">
        <v>1.2100242166292423</v>
      </c>
      <c r="F45" s="11">
        <v>8.76</v>
      </c>
      <c r="G45" s="11">
        <v>15.75</v>
      </c>
      <c r="H45" s="11">
        <v>3.32</v>
      </c>
      <c r="I45" s="11">
        <v>0.59344799899663658</v>
      </c>
      <c r="J45" s="11">
        <v>7.1089218199167874</v>
      </c>
      <c r="K45" s="11">
        <v>0.1658</v>
      </c>
      <c r="L45" s="11">
        <v>1.3765000000000001</v>
      </c>
      <c r="M45" s="12">
        <f t="shared" si="1"/>
        <v>99.808694035542658</v>
      </c>
    </row>
    <row r="46" spans="1:13" x14ac:dyDescent="0.25">
      <c r="A46" s="11" t="s">
        <v>293</v>
      </c>
      <c r="B46" s="11">
        <v>58.14</v>
      </c>
      <c r="C46" s="11">
        <v>4.09</v>
      </c>
      <c r="D46" s="11">
        <v>0.1115</v>
      </c>
      <c r="E46" s="11">
        <v>1.7417255146455983</v>
      </c>
      <c r="F46" s="11">
        <v>10.19</v>
      </c>
      <c r="G46" s="11">
        <v>13.27</v>
      </c>
      <c r="H46" s="11">
        <v>2.74</v>
      </c>
      <c r="I46" s="11">
        <v>0.77795975930023609</v>
      </c>
      <c r="J46" s="11">
        <v>5.9643539050409684</v>
      </c>
      <c r="K46" s="11">
        <v>0.19789999999999999</v>
      </c>
      <c r="L46" s="11">
        <v>1.88</v>
      </c>
      <c r="M46" s="12">
        <f t="shared" si="1"/>
        <v>99.10343917898679</v>
      </c>
    </row>
    <row r="47" spans="1:13" x14ac:dyDescent="0.25">
      <c r="A47" s="11" t="s">
        <v>294</v>
      </c>
      <c r="B47" s="11">
        <v>58.13</v>
      </c>
      <c r="C47" s="11">
        <v>3.74</v>
      </c>
      <c r="D47" s="11">
        <v>0.12859999999999999</v>
      </c>
      <c r="E47" s="11">
        <v>1.7100577780156785</v>
      </c>
      <c r="F47" s="11">
        <v>10.42</v>
      </c>
      <c r="G47" s="11">
        <v>13.06</v>
      </c>
      <c r="H47" s="11">
        <v>2.84</v>
      </c>
      <c r="I47" s="11">
        <v>0.69069296890916609</v>
      </c>
      <c r="J47" s="11">
        <v>6.1953676126305837</v>
      </c>
      <c r="K47" s="11">
        <v>0.2409</v>
      </c>
      <c r="L47" s="11">
        <v>1.94</v>
      </c>
      <c r="M47" s="12">
        <f t="shared" si="1"/>
        <v>99.095618359555417</v>
      </c>
    </row>
    <row r="48" spans="1:13" x14ac:dyDescent="0.25">
      <c r="A48" s="11" t="s">
        <v>295</v>
      </c>
      <c r="B48" s="11">
        <v>58.24</v>
      </c>
      <c r="C48" s="11">
        <v>3.75</v>
      </c>
      <c r="D48" s="11">
        <v>0.1381</v>
      </c>
      <c r="E48" s="11">
        <v>1.4989395338162119</v>
      </c>
      <c r="F48" s="11">
        <v>10.62</v>
      </c>
      <c r="G48" s="11">
        <v>13.06</v>
      </c>
      <c r="H48" s="11">
        <v>3.4</v>
      </c>
      <c r="I48" s="11">
        <v>0.75698867013649052</v>
      </c>
      <c r="J48" s="11">
        <v>6.2898732202808807</v>
      </c>
      <c r="K48" s="11">
        <v>0.25130000000000002</v>
      </c>
      <c r="L48" s="11">
        <v>1.82</v>
      </c>
      <c r="M48" s="12">
        <f t="shared" si="1"/>
        <v>99.825201424233597</v>
      </c>
    </row>
    <row r="49" spans="1:13" x14ac:dyDescent="0.25">
      <c r="M49" s="12"/>
    </row>
    <row r="50" spans="1:13" x14ac:dyDescent="0.25">
      <c r="M50" s="12"/>
    </row>
    <row r="51" spans="1:13" x14ac:dyDescent="0.25">
      <c r="A51" s="11" t="s">
        <v>296</v>
      </c>
      <c r="B51" s="11">
        <v>58.26</v>
      </c>
      <c r="C51" s="11">
        <v>4.04</v>
      </c>
      <c r="D51" s="11">
        <v>0.17280000000000001</v>
      </c>
      <c r="E51" s="11">
        <v>1.3194890262466654</v>
      </c>
      <c r="F51" s="11">
        <v>8.32</v>
      </c>
      <c r="G51" s="11">
        <v>14.71</v>
      </c>
      <c r="H51" s="11">
        <v>3.31</v>
      </c>
      <c r="I51" s="11">
        <v>0.70320797373269162</v>
      </c>
      <c r="J51" s="11">
        <v>6.2268694818473485</v>
      </c>
      <c r="K51" s="11">
        <v>0.1757</v>
      </c>
      <c r="L51" s="11">
        <v>1.3893</v>
      </c>
      <c r="M51" s="12">
        <f t="shared" si="1"/>
        <v>98.627366481826712</v>
      </c>
    </row>
    <row r="52" spans="1:13" x14ac:dyDescent="0.25">
      <c r="A52" s="11" t="s">
        <v>258</v>
      </c>
      <c r="B52" s="11">
        <v>58.72</v>
      </c>
      <c r="C52" s="11">
        <v>4.07</v>
      </c>
      <c r="D52" s="11">
        <v>0.12809999999999999</v>
      </c>
      <c r="E52" s="11">
        <v>1.3722685872965321</v>
      </c>
      <c r="F52" s="11">
        <v>8.3699999999999992</v>
      </c>
      <c r="G52" s="11">
        <v>15.64</v>
      </c>
      <c r="H52" s="11">
        <v>2.94</v>
      </c>
      <c r="I52" s="11">
        <v>0.61289699297914246</v>
      </c>
      <c r="J52" s="11">
        <v>6.2373701049196049</v>
      </c>
      <c r="K52" s="11">
        <v>0.22800000000000001</v>
      </c>
      <c r="L52" s="11">
        <v>1.3785000000000001</v>
      </c>
      <c r="M52" s="12">
        <f t="shared" si="1"/>
        <v>99.697135685195292</v>
      </c>
    </row>
    <row r="53" spans="1:13" x14ac:dyDescent="0.25">
      <c r="A53" s="11" t="s">
        <v>259</v>
      </c>
      <c r="B53" s="11">
        <v>58.18</v>
      </c>
      <c r="C53" s="11">
        <v>4.24</v>
      </c>
      <c r="D53" s="11">
        <v>0.1565</v>
      </c>
      <c r="E53" s="11">
        <v>1.3617126750865589</v>
      </c>
      <c r="F53" s="11">
        <v>8.52</v>
      </c>
      <c r="G53" s="11">
        <v>15.31</v>
      </c>
      <c r="H53" s="11">
        <v>3.06</v>
      </c>
      <c r="I53" s="11">
        <v>0.705913920721562</v>
      </c>
      <c r="J53" s="11">
        <v>6.3003738433531353</v>
      </c>
      <c r="K53" s="11">
        <v>0.18920000000000001</v>
      </c>
      <c r="L53" s="11">
        <v>1.3769</v>
      </c>
      <c r="M53" s="12">
        <f t="shared" si="1"/>
        <v>99.400600439161252</v>
      </c>
    </row>
    <row r="54" spans="1:13" x14ac:dyDescent="0.25">
      <c r="A54" s="11" t="s">
        <v>260</v>
      </c>
      <c r="B54" s="11">
        <v>59.04</v>
      </c>
      <c r="C54" s="11">
        <v>4.17</v>
      </c>
      <c r="D54" s="11">
        <v>0.13070000000000001</v>
      </c>
      <c r="E54" s="11">
        <v>1.4567158849763187</v>
      </c>
      <c r="F54" s="11">
        <v>8.44</v>
      </c>
      <c r="G54" s="11">
        <v>15.5</v>
      </c>
      <c r="H54" s="11">
        <v>2.8</v>
      </c>
      <c r="I54" s="11">
        <v>0.62980916165958245</v>
      </c>
      <c r="J54" s="11">
        <v>6.2478707279918595</v>
      </c>
      <c r="K54" s="11">
        <v>0.17849999999999999</v>
      </c>
      <c r="L54" s="11">
        <v>1.4638</v>
      </c>
      <c r="M54" s="12">
        <f t="shared" si="1"/>
        <v>100.05739577462776</v>
      </c>
    </row>
    <row r="55" spans="1:13" x14ac:dyDescent="0.25">
      <c r="A55" s="11" t="s">
        <v>261</v>
      </c>
      <c r="B55" s="11">
        <v>58.6</v>
      </c>
      <c r="C55" s="11">
        <v>3.81</v>
      </c>
      <c r="D55" s="11">
        <v>0.14430000000000001</v>
      </c>
      <c r="E55" s="11">
        <v>1.4039363239264522</v>
      </c>
      <c r="F55" s="11">
        <v>8.48</v>
      </c>
      <c r="G55" s="11">
        <v>15.44</v>
      </c>
      <c r="H55" s="11">
        <v>2.95</v>
      </c>
      <c r="I55" s="11">
        <v>0.521571282104767</v>
      </c>
      <c r="J55" s="11">
        <v>6.3003738433531353</v>
      </c>
      <c r="K55" s="11">
        <v>0.17960000000000001</v>
      </c>
      <c r="L55" s="11">
        <v>1.3973</v>
      </c>
      <c r="M55" s="12">
        <f t="shared" si="1"/>
        <v>99.227081449384372</v>
      </c>
    </row>
    <row r="56" spans="1:13" x14ac:dyDescent="0.25">
      <c r="A56" s="11" t="s">
        <v>262</v>
      </c>
      <c r="B56" s="11">
        <v>59.18</v>
      </c>
      <c r="C56" s="11">
        <v>4.3</v>
      </c>
      <c r="D56" s="11">
        <v>0.1298</v>
      </c>
      <c r="E56" s="11">
        <v>1.3300449384566388</v>
      </c>
      <c r="F56" s="11">
        <v>8.14</v>
      </c>
      <c r="G56" s="11">
        <v>15.59</v>
      </c>
      <c r="H56" s="11">
        <v>2.93</v>
      </c>
      <c r="I56" s="11">
        <v>0.54085115440046838</v>
      </c>
      <c r="J56" s="11">
        <v>6.2373701049196049</v>
      </c>
      <c r="K56" s="11">
        <v>0.193</v>
      </c>
      <c r="L56" s="11">
        <v>1.3458000000000001</v>
      </c>
      <c r="M56" s="12">
        <f t="shared" si="1"/>
        <v>99.916866197776727</v>
      </c>
    </row>
    <row r="57" spans="1:13" x14ac:dyDescent="0.25">
      <c r="A57" s="11" t="s">
        <v>263</v>
      </c>
      <c r="B57" s="11">
        <v>59.09</v>
      </c>
      <c r="C57" s="11">
        <v>3.39</v>
      </c>
      <c r="D57" s="11">
        <v>0.1153</v>
      </c>
      <c r="E57" s="11">
        <v>1.3511567628765855</v>
      </c>
      <c r="F57" s="11">
        <v>8.23</v>
      </c>
      <c r="G57" s="11">
        <v>15.46</v>
      </c>
      <c r="H57" s="11">
        <v>2.97</v>
      </c>
      <c r="I57" s="11">
        <v>0.53662311223035852</v>
      </c>
      <c r="J57" s="11">
        <v>6.3423763356421565</v>
      </c>
      <c r="K57" s="11">
        <v>0.15890000000000001</v>
      </c>
      <c r="L57" s="11">
        <v>1.3335999999999999</v>
      </c>
      <c r="M57" s="12">
        <f t="shared" si="1"/>
        <v>98.977956210749099</v>
      </c>
    </row>
    <row r="58" spans="1:13" x14ac:dyDescent="0.25">
      <c r="A58" s="11" t="s">
        <v>264</v>
      </c>
      <c r="B58" s="11">
        <v>63.94</v>
      </c>
      <c r="C58" s="11">
        <v>3.29</v>
      </c>
      <c r="D58" s="11">
        <v>0.15679999999999999</v>
      </c>
      <c r="E58" s="11">
        <v>1.5833868314959987</v>
      </c>
      <c r="F58" s="11">
        <v>9</v>
      </c>
      <c r="G58" s="11">
        <v>15.39</v>
      </c>
      <c r="H58" s="11">
        <v>1.74</v>
      </c>
      <c r="I58" s="11">
        <v>0.73246602554985263</v>
      </c>
      <c r="J58" s="11">
        <v>5.1348046823328053</v>
      </c>
      <c r="K58" s="11">
        <v>0.22239999999999999</v>
      </c>
      <c r="L58" s="11">
        <v>1.3160000000000001</v>
      </c>
      <c r="M58" s="12">
        <f t="shared" si="1"/>
        <v>102.50585753937865</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Contents</vt:lpstr>
      <vt:lpstr>SD1a_SSMG</vt:lpstr>
      <vt:lpstr>SD1b_SSMG</vt:lpstr>
      <vt:lpstr>SD1c_SSMG</vt:lpstr>
      <vt:lpstr>SD1d_SSMG</vt:lpstr>
      <vt:lpstr>SD2_MGDistal</vt:lpstr>
      <vt:lpstr>SD3_MGpre-1883</vt:lpstr>
      <vt:lpstr>SD4_MGAKU10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Amber Madden- Nadeau</dc:creator>
  <cp:lastModifiedBy>Amber Madden- Nadeau</cp:lastModifiedBy>
  <dcterms:created xsi:type="dcterms:W3CDTF">2021-08-15T10:17:54Z</dcterms:created>
  <dcterms:modified xsi:type="dcterms:W3CDTF">2021-08-15T11:08:45Z</dcterms:modified>
</cp:coreProperties>
</file>