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eart0610/Desktop/Desktop - admin’s iMac (5)/postdoc-Oxford/HClPaper/Supplement/"/>
    </mc:Choice>
  </mc:AlternateContent>
  <xr:revisionPtr revIDLastSave="0" documentId="13_ncr:1_{6734405C-4B1C-244B-9A6D-DCC7876AEBFD}" xr6:coauthVersionLast="47" xr6:coauthVersionMax="47" xr10:uidLastSave="{00000000-0000-0000-0000-000000000000}"/>
  <bookViews>
    <workbookView xWindow="1360" yWindow="2200" windowWidth="26440" windowHeight="14660" xr2:uid="{5E333EF8-60B1-B748-96C6-AC0A3835539C}"/>
  </bookViews>
  <sheets>
    <sheet name="fitting results" sheetId="1" r:id="rId1"/>
    <sheet name="Cl_fit_data" sheetId="2" r:id="rId2"/>
    <sheet name="model fit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2" l="1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3" i="2"/>
  <c r="F96" i="2" l="1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</calcChain>
</file>

<file path=xl/sharedStrings.xml><?xml version="1.0" encoding="utf-8"?>
<sst xmlns="http://schemas.openxmlformats.org/spreadsheetml/2006/main" count="234" uniqueCount="42">
  <si>
    <t>Study</t>
  </si>
  <si>
    <t>T</t>
  </si>
  <si>
    <t>Cl_wt</t>
  </si>
  <si>
    <t>fCl2</t>
  </si>
  <si>
    <t>fO2</t>
  </si>
  <si>
    <t>logCCl</t>
  </si>
  <si>
    <t>Si/T</t>
  </si>
  <si>
    <t>Ti/T</t>
  </si>
  <si>
    <t>Al/T</t>
  </si>
  <si>
    <t>Fe/T</t>
  </si>
  <si>
    <t>Mg/T</t>
  </si>
  <si>
    <t>Ca/T</t>
  </si>
  <si>
    <t>Na/T</t>
  </si>
  <si>
    <t>K/T</t>
  </si>
  <si>
    <t>H/T</t>
  </si>
  <si>
    <t>1/T</t>
  </si>
  <si>
    <t>P/T</t>
  </si>
  <si>
    <t>P</t>
  </si>
  <si>
    <t>SiO2</t>
  </si>
  <si>
    <t>H2O</t>
  </si>
  <si>
    <t>sdCl</t>
  </si>
  <si>
    <t>K2O</t>
  </si>
  <si>
    <t>sd_logCCl</t>
  </si>
  <si>
    <t>x_lo95</t>
  </si>
  <si>
    <t>x_hi95</t>
  </si>
  <si>
    <t>pred</t>
  </si>
  <si>
    <t>lo95</t>
  </si>
  <si>
    <t>hi95</t>
  </si>
  <si>
    <t>TW23</t>
  </si>
  <si>
    <t>TW21</t>
  </si>
  <si>
    <t>RW25</t>
  </si>
  <si>
    <t>this study</t>
  </si>
  <si>
    <t xml:space="preserve">Dataset used to fit the logCCl model of this study using LASSO regression analysis. Experimental glass compositions are given as mole fractions on a single-cation basis / T (K). </t>
  </si>
  <si>
    <t>Covariate</t>
  </si>
  <si>
    <t>mean</t>
  </si>
  <si>
    <t>RSE %</t>
  </si>
  <si>
    <t>(Intercept)</t>
  </si>
  <si>
    <t>λ-1SE (mean of 100 CVs) = 0.00263198 ±  0.003304362 ;  mean RMSE = 0.1140529</t>
  </si>
  <si>
    <t xml:space="preserve">   </t>
  </si>
  <si>
    <t xml:space="preserve">Model covariates for our logCCl model obtained through LASSO regression analysis </t>
  </si>
  <si>
    <t>logT</t>
  </si>
  <si>
    <t xml:space="preserve">Measured  logCCl values and those predicted using model covariates (above) obtained through LASSO regression analysis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</si>
</sst>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Aptos Narrow"/>
      <family val="2"/>
      <scheme val="minor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Aptos Narrow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Calibri"/>
      <family val="2"/>
    </font>
    <font>
      <sz val="12"/>
      <color theme="1"/>
      <name val="Times New Roman"/>
      <family val="1"/>
    </font>
    <font>
      <sz val="8"/>
      <name val="Aptos Narrow"/>
      <family val="2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/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2" fontId="3" fillId="3" borderId="0" xfId="0" applyNumberFormat="1" applyFont="1" applyFill="1" applyAlignment="1">
      <alignment horizontal="center"/>
    </xf>
    <xf numFmtId="0" fontId="0" fillId="3" borderId="0" xfId="0" applyFill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4A93F-2A71-CE4D-984A-F55700917FDD}">
  <dimension ref="A1:K96"/>
  <sheetViews>
    <sheetView tabSelected="1" workbookViewId="0"/>
  </sheetViews>
  <sheetFormatPr baseColWidth="10" defaultRowHeight="16" x14ac:dyDescent="0.2"/>
  <cols>
    <col min="1" max="1" width="10.83203125" style="18"/>
    <col min="2" max="16384" width="10.83203125" style="19"/>
  </cols>
  <sheetData>
    <row r="1" spans="1:11" x14ac:dyDescent="0.2">
      <c r="A1" s="22" t="s">
        <v>41</v>
      </c>
    </row>
    <row r="2" spans="1:11" s="18" customFormat="1" x14ac:dyDescent="0.2">
      <c r="A2" s="18" t="s">
        <v>0</v>
      </c>
      <c r="B2" s="18" t="s">
        <v>5</v>
      </c>
      <c r="C2" s="18" t="s">
        <v>22</v>
      </c>
      <c r="D2" s="18" t="s">
        <v>23</v>
      </c>
      <c r="E2" s="18" t="s">
        <v>24</v>
      </c>
      <c r="F2" s="18" t="s">
        <v>25</v>
      </c>
      <c r="G2" s="18" t="s">
        <v>26</v>
      </c>
      <c r="H2" s="18" t="s">
        <v>27</v>
      </c>
    </row>
    <row r="3" spans="1:11" x14ac:dyDescent="0.2">
      <c r="A3" s="18" t="s">
        <v>28</v>
      </c>
      <c r="B3" s="20">
        <v>-0.52371105352580405</v>
      </c>
      <c r="C3" s="20">
        <v>3.9495038106581198E-2</v>
      </c>
      <c r="D3" s="20">
        <v>-0.60112132821470299</v>
      </c>
      <c r="E3" s="20">
        <v>-0.446300778836905</v>
      </c>
      <c r="F3" s="20">
        <v>-0.57656870091179702</v>
      </c>
      <c r="G3" s="20">
        <v>-0.86274070292071003</v>
      </c>
      <c r="H3" s="20">
        <v>-0.290396698902885</v>
      </c>
      <c r="K3" s="21" t="s">
        <v>38</v>
      </c>
    </row>
    <row r="4" spans="1:11" x14ac:dyDescent="0.2">
      <c r="A4" s="18" t="s">
        <v>28</v>
      </c>
      <c r="B4" s="20">
        <v>-2.1182871299411501E-2</v>
      </c>
      <c r="C4" s="20">
        <v>4.0753098875018497E-2</v>
      </c>
      <c r="D4" s="20">
        <v>-0.101058945094448</v>
      </c>
      <c r="E4" s="20">
        <v>5.8693202495624701E-2</v>
      </c>
      <c r="F4" s="20">
        <v>-0.21973352902062901</v>
      </c>
      <c r="G4" s="20">
        <v>-0.50590553102954094</v>
      </c>
      <c r="H4" s="20">
        <v>6.6438472988283107E-2</v>
      </c>
    </row>
    <row r="5" spans="1:11" x14ac:dyDescent="0.2">
      <c r="A5" s="18" t="s">
        <v>28</v>
      </c>
      <c r="B5" s="20">
        <v>0.382433038714107</v>
      </c>
      <c r="C5" s="20">
        <v>3.71703223702936E-2</v>
      </c>
      <c r="D5" s="20">
        <v>0.30957920686833101</v>
      </c>
      <c r="E5" s="20">
        <v>0.45528687055988198</v>
      </c>
      <c r="F5" s="20">
        <v>9.6261036705194605E-2</v>
      </c>
      <c r="G5" s="20">
        <v>-0.18991096530371801</v>
      </c>
      <c r="H5" s="20">
        <v>0.382433038714107</v>
      </c>
    </row>
    <row r="6" spans="1:11" x14ac:dyDescent="0.2">
      <c r="A6" s="18" t="s">
        <v>28</v>
      </c>
      <c r="B6" s="20">
        <v>-0.180787020008603</v>
      </c>
      <c r="C6" s="20">
        <v>3.7528893582994598E-2</v>
      </c>
      <c r="D6" s="20">
        <v>-0.25434365143127202</v>
      </c>
      <c r="E6" s="20">
        <v>-0.10723038858593301</v>
      </c>
      <c r="F6" s="20">
        <v>-0.105533428382865</v>
      </c>
      <c r="G6" s="20">
        <v>-0.39170543039177802</v>
      </c>
      <c r="H6" s="20">
        <v>0.18063857362604699</v>
      </c>
    </row>
    <row r="7" spans="1:11" x14ac:dyDescent="0.2">
      <c r="A7" s="18" t="s">
        <v>28</v>
      </c>
      <c r="B7" s="20">
        <v>-0.63092697596035896</v>
      </c>
      <c r="C7" s="20">
        <v>8.3809208932134199E-2</v>
      </c>
      <c r="D7" s="20">
        <v>-0.79519302546734205</v>
      </c>
      <c r="E7" s="20">
        <v>-0.46666092645337598</v>
      </c>
      <c r="F7" s="20">
        <v>-0.57785314936680199</v>
      </c>
      <c r="G7" s="20">
        <v>-0.86402515137571401</v>
      </c>
      <c r="H7" s="20">
        <v>-0.29168114735789002</v>
      </c>
    </row>
    <row r="8" spans="1:11" x14ac:dyDescent="0.2">
      <c r="A8" s="18" t="s">
        <v>28</v>
      </c>
      <c r="B8" s="20">
        <v>0.26037877227044698</v>
      </c>
      <c r="C8" s="20">
        <v>4.3190783457839103E-2</v>
      </c>
      <c r="D8" s="20">
        <v>0.175724836693082</v>
      </c>
      <c r="E8" s="20">
        <v>0.34503270784781198</v>
      </c>
      <c r="F8" s="20">
        <v>0.25883706141838803</v>
      </c>
      <c r="G8" s="20">
        <v>-2.73349405905241E-2</v>
      </c>
      <c r="H8" s="20">
        <v>0.54500906342730004</v>
      </c>
    </row>
    <row r="9" spans="1:11" x14ac:dyDescent="0.2">
      <c r="A9" s="18" t="s">
        <v>28</v>
      </c>
      <c r="B9" s="20">
        <v>2.7733131110740699E-2</v>
      </c>
      <c r="C9" s="20">
        <v>5.6206009871115598E-2</v>
      </c>
      <c r="D9" s="20">
        <v>-8.2430648236645906E-2</v>
      </c>
      <c r="E9" s="20">
        <v>0.13789691045812699</v>
      </c>
      <c r="F9" s="20">
        <v>0.15962089409469599</v>
      </c>
      <c r="G9" s="20">
        <v>-0.126551107914216</v>
      </c>
      <c r="H9" s="20">
        <v>0.44579289610360801</v>
      </c>
    </row>
    <row r="10" spans="1:11" x14ac:dyDescent="0.2">
      <c r="A10" s="18" t="s">
        <v>28</v>
      </c>
      <c r="B10" s="20">
        <v>6.7687025288159897E-2</v>
      </c>
      <c r="C10" s="20">
        <v>6.1504321855971197E-2</v>
      </c>
      <c r="D10" s="20">
        <v>-5.2861445549543598E-2</v>
      </c>
      <c r="E10" s="20">
        <v>0.18823549612586299</v>
      </c>
      <c r="F10" s="20">
        <v>2.7900327824078398E-2</v>
      </c>
      <c r="G10" s="20">
        <v>-0.25827167418483399</v>
      </c>
      <c r="H10" s="20">
        <v>0.31407232983298999</v>
      </c>
    </row>
    <row r="11" spans="1:11" x14ac:dyDescent="0.2">
      <c r="A11" s="18" t="s">
        <v>28</v>
      </c>
      <c r="B11" s="20">
        <v>-0.89456371826899495</v>
      </c>
      <c r="C11" s="20">
        <v>6.03971966251085E-2</v>
      </c>
      <c r="D11" s="20">
        <v>-1.01294222365421</v>
      </c>
      <c r="E11" s="20">
        <v>-0.77618521288378195</v>
      </c>
      <c r="F11" s="20">
        <v>-0.78139085102638495</v>
      </c>
      <c r="G11" s="20">
        <v>-1.0675628530353001</v>
      </c>
      <c r="H11" s="20">
        <v>-0.49521884901747298</v>
      </c>
    </row>
    <row r="12" spans="1:11" x14ac:dyDescent="0.2">
      <c r="A12" s="18" t="s">
        <v>28</v>
      </c>
      <c r="B12" s="20">
        <v>-0.88399642121944599</v>
      </c>
      <c r="C12" s="20">
        <v>6.03971966251085E-2</v>
      </c>
      <c r="D12" s="20">
        <v>-1.00237492660466</v>
      </c>
      <c r="E12" s="20">
        <v>-0.765617915834233</v>
      </c>
      <c r="F12" s="20">
        <v>-0.78455813675459596</v>
      </c>
      <c r="G12" s="20">
        <v>-1.07073013876351</v>
      </c>
      <c r="H12" s="20">
        <v>-0.498386134745684</v>
      </c>
    </row>
    <row r="13" spans="1:11" x14ac:dyDescent="0.2">
      <c r="A13" s="18" t="s">
        <v>28</v>
      </c>
      <c r="B13" s="20">
        <v>-0.28463205278061099</v>
      </c>
      <c r="C13" s="20">
        <v>3.7582222787695803E-2</v>
      </c>
      <c r="D13" s="20">
        <v>-0.358293209444495</v>
      </c>
      <c r="E13" s="20">
        <v>-0.21097089611672701</v>
      </c>
      <c r="F13" s="20">
        <v>-0.34804956185466202</v>
      </c>
      <c r="G13" s="20">
        <v>-0.63422156386357398</v>
      </c>
      <c r="H13" s="20">
        <v>-6.1877559845749899E-2</v>
      </c>
    </row>
    <row r="14" spans="1:11" x14ac:dyDescent="0.2">
      <c r="A14" s="18" t="s">
        <v>28</v>
      </c>
      <c r="B14" s="20">
        <v>0.55384099614452598</v>
      </c>
      <c r="C14" s="20">
        <v>4.2875768784800899E-2</v>
      </c>
      <c r="D14" s="20">
        <v>0.46980448932631602</v>
      </c>
      <c r="E14" s="20">
        <v>0.63787750296273504</v>
      </c>
      <c r="F14" s="20">
        <v>0.44541491164815</v>
      </c>
      <c r="G14" s="20">
        <v>0.15924290963923801</v>
      </c>
      <c r="H14" s="20">
        <v>0.73158691365706197</v>
      </c>
    </row>
    <row r="15" spans="1:11" x14ac:dyDescent="0.2">
      <c r="A15" s="18" t="s">
        <v>28</v>
      </c>
      <c r="B15" s="20">
        <v>8.09538661018077E-2</v>
      </c>
      <c r="C15" s="20">
        <v>3.7112452376916301E-2</v>
      </c>
      <c r="D15" s="20">
        <v>8.2134594430517006E-3</v>
      </c>
      <c r="E15" s="20">
        <v>0.15369427276056399</v>
      </c>
      <c r="F15" s="20">
        <v>-4.1363981242890001E-2</v>
      </c>
      <c r="G15" s="20">
        <v>-0.327535983251802</v>
      </c>
      <c r="H15" s="20">
        <v>0.24480802076602201</v>
      </c>
    </row>
    <row r="16" spans="1:11" x14ac:dyDescent="0.2">
      <c r="A16" s="18" t="s">
        <v>28</v>
      </c>
      <c r="B16" s="20">
        <v>0.163709158990471</v>
      </c>
      <c r="C16" s="20">
        <v>4.84078840432908E-2</v>
      </c>
      <c r="D16" s="20">
        <v>6.8829706265621099E-2</v>
      </c>
      <c r="E16" s="20">
        <v>0.25858861171532099</v>
      </c>
      <c r="F16" s="20">
        <v>7.6375625092611907E-2</v>
      </c>
      <c r="G16" s="20">
        <v>-0.20979637691629999</v>
      </c>
      <c r="H16" s="20">
        <v>0.36254762710152399</v>
      </c>
    </row>
    <row r="17" spans="1:8" x14ac:dyDescent="0.2">
      <c r="A17" s="18" t="s">
        <v>28</v>
      </c>
      <c r="B17" s="20">
        <v>-7.6060183020621605E-2</v>
      </c>
      <c r="C17" s="20">
        <v>3.6847986023070899E-2</v>
      </c>
      <c r="D17" s="20">
        <v>-0.148282235625841</v>
      </c>
      <c r="E17" s="20">
        <v>-3.8381304154025699E-3</v>
      </c>
      <c r="F17" s="20">
        <v>-0.12131515019658599</v>
      </c>
      <c r="G17" s="20">
        <v>-0.40748715220549803</v>
      </c>
      <c r="H17" s="20">
        <v>0.16485685181232701</v>
      </c>
    </row>
    <row r="18" spans="1:8" x14ac:dyDescent="0.2">
      <c r="A18" s="18" t="s">
        <v>28</v>
      </c>
      <c r="B18" s="20">
        <v>-6.1174507101485198E-3</v>
      </c>
      <c r="C18" s="20">
        <v>3.7731996921187602E-2</v>
      </c>
      <c r="D18" s="20">
        <v>-8.0072164675676197E-2</v>
      </c>
      <c r="E18" s="20">
        <v>6.7837263255379199E-2</v>
      </c>
      <c r="F18" s="20">
        <v>5.1750078960669001E-2</v>
      </c>
      <c r="G18" s="20">
        <v>-0.234421923048243</v>
      </c>
      <c r="H18" s="20">
        <v>0.33792208096958098</v>
      </c>
    </row>
    <row r="19" spans="1:8" x14ac:dyDescent="0.2">
      <c r="A19" s="18" t="s">
        <v>28</v>
      </c>
      <c r="B19" s="20">
        <v>0.211158159518161</v>
      </c>
      <c r="C19" s="20">
        <v>5.6287075829332602E-2</v>
      </c>
      <c r="D19" s="20">
        <v>0.10083549089266899</v>
      </c>
      <c r="E19" s="20">
        <v>0.32148082814365297</v>
      </c>
      <c r="F19" s="20">
        <v>0.13388287243608499</v>
      </c>
      <c r="G19" s="20">
        <v>-0.152289129572827</v>
      </c>
      <c r="H19" s="20">
        <v>0.42005487444499701</v>
      </c>
    </row>
    <row r="20" spans="1:8" x14ac:dyDescent="0.2">
      <c r="A20" s="18" t="s">
        <v>28</v>
      </c>
      <c r="B20" s="20">
        <v>0.146767143958909</v>
      </c>
      <c r="C20" s="20">
        <v>3.6956908777725797E-2</v>
      </c>
      <c r="D20" s="20">
        <v>7.4331602754566795E-2</v>
      </c>
      <c r="E20" s="20">
        <v>0.219202685163252</v>
      </c>
      <c r="F20" s="20">
        <v>0.181143356169778</v>
      </c>
      <c r="G20" s="20">
        <v>-0.105028645839134</v>
      </c>
      <c r="H20" s="20">
        <v>0.46731535817869002</v>
      </c>
    </row>
    <row r="21" spans="1:8" x14ac:dyDescent="0.2">
      <c r="A21" s="18" t="s">
        <v>28</v>
      </c>
      <c r="B21" s="20">
        <v>0.19343921137620099</v>
      </c>
      <c r="C21" s="20">
        <v>3.6868461170041597E-2</v>
      </c>
      <c r="D21" s="20">
        <v>0.121177027482919</v>
      </c>
      <c r="E21" s="20">
        <v>0.265701395269482</v>
      </c>
      <c r="F21" s="20">
        <v>0.152009037874695</v>
      </c>
      <c r="G21" s="20">
        <v>-0.13416296413421699</v>
      </c>
      <c r="H21" s="20">
        <v>0.43818103988360801</v>
      </c>
    </row>
    <row r="22" spans="1:8" x14ac:dyDescent="0.2">
      <c r="A22" s="18" t="s">
        <v>28</v>
      </c>
      <c r="B22" s="20">
        <v>0.20323519188709199</v>
      </c>
      <c r="C22" s="20">
        <v>4.1109794017447299E-2</v>
      </c>
      <c r="D22" s="20">
        <v>0.12265999561289601</v>
      </c>
      <c r="E22" s="20">
        <v>0.28381038816128901</v>
      </c>
      <c r="F22" s="20">
        <v>0.152486749733308</v>
      </c>
      <c r="G22" s="20">
        <v>-0.13368525227560499</v>
      </c>
      <c r="H22" s="20">
        <v>0.43865875174222002</v>
      </c>
    </row>
    <row r="23" spans="1:8" x14ac:dyDescent="0.2">
      <c r="A23" s="18" t="s">
        <v>28</v>
      </c>
      <c r="B23" s="20">
        <v>-1.09143447302403</v>
      </c>
      <c r="C23" s="20">
        <v>6.8354800319032905E-2</v>
      </c>
      <c r="D23" s="20">
        <v>-1.22540988164933</v>
      </c>
      <c r="E23" s="20">
        <v>-0.95745906439872397</v>
      </c>
      <c r="F23" s="20">
        <v>-0.72899829632287905</v>
      </c>
      <c r="G23" s="20">
        <v>-1.0151702983317901</v>
      </c>
      <c r="H23" s="20">
        <v>-0.44282629431396697</v>
      </c>
    </row>
    <row r="24" spans="1:8" x14ac:dyDescent="0.2">
      <c r="A24" s="18" t="s">
        <v>28</v>
      </c>
      <c r="B24" s="20">
        <v>-0.39319483750941098</v>
      </c>
      <c r="C24" s="20">
        <v>3.7799425839015202E-2</v>
      </c>
      <c r="D24" s="20">
        <v>-0.46728171215388098</v>
      </c>
      <c r="E24" s="20">
        <v>-0.31910796286494097</v>
      </c>
      <c r="F24" s="20">
        <v>-0.36764264629922799</v>
      </c>
      <c r="G24" s="20">
        <v>-0.65381464830813996</v>
      </c>
      <c r="H24" s="20">
        <v>-8.1470644290316002E-2</v>
      </c>
    </row>
    <row r="25" spans="1:8" x14ac:dyDescent="0.2">
      <c r="A25" s="18" t="s">
        <v>28</v>
      </c>
      <c r="B25" s="20">
        <v>-0.3952829933941</v>
      </c>
      <c r="C25" s="20">
        <v>5.7601896732218202E-2</v>
      </c>
      <c r="D25" s="20">
        <v>-0.50818271098924805</v>
      </c>
      <c r="E25" s="20">
        <v>-0.282383275798953</v>
      </c>
      <c r="F25" s="20">
        <v>-0.377013304116814</v>
      </c>
      <c r="G25" s="20">
        <v>-0.66318530612572602</v>
      </c>
      <c r="H25" s="20">
        <v>-9.0841302107901506E-2</v>
      </c>
    </row>
    <row r="26" spans="1:8" x14ac:dyDescent="0.2">
      <c r="A26" s="18" t="s">
        <v>28</v>
      </c>
      <c r="B26" s="20">
        <v>0.17549799508752401</v>
      </c>
      <c r="C26" s="20">
        <v>3.82906327724757E-2</v>
      </c>
      <c r="D26" s="20">
        <v>0.100448354853472</v>
      </c>
      <c r="E26" s="20">
        <v>0.25054763532157598</v>
      </c>
      <c r="F26" s="20">
        <v>0.24127939032079901</v>
      </c>
      <c r="G26" s="20">
        <v>-4.4892611688112899E-2</v>
      </c>
      <c r="H26" s="20">
        <v>0.52745139232971106</v>
      </c>
    </row>
    <row r="27" spans="1:8" x14ac:dyDescent="0.2">
      <c r="A27" s="18" t="s">
        <v>28</v>
      </c>
      <c r="B27" s="20">
        <v>0.25327589435382297</v>
      </c>
      <c r="C27" s="20">
        <v>4.0862023087731E-2</v>
      </c>
      <c r="D27" s="20">
        <v>0.17318632910187001</v>
      </c>
      <c r="E27" s="20">
        <v>0.33336545960577602</v>
      </c>
      <c r="F27" s="20">
        <v>0.324905163146262</v>
      </c>
      <c r="G27" s="20">
        <v>3.8733161137349599E-2</v>
      </c>
      <c r="H27" s="20">
        <v>0.61107716515517396</v>
      </c>
    </row>
    <row r="28" spans="1:8" x14ac:dyDescent="0.2">
      <c r="A28" s="18" t="s">
        <v>28</v>
      </c>
      <c r="B28" s="20">
        <v>0.33168870387298299</v>
      </c>
      <c r="C28" s="20">
        <v>4.4224093665674098E-2</v>
      </c>
      <c r="D28" s="20">
        <v>0.245009480288262</v>
      </c>
      <c r="E28" s="20">
        <v>0.41836792745770501</v>
      </c>
      <c r="F28" s="20">
        <v>0.36637010594416702</v>
      </c>
      <c r="G28" s="20">
        <v>8.0198103935255102E-2</v>
      </c>
      <c r="H28" s="20">
        <v>0.65254210795307899</v>
      </c>
    </row>
    <row r="29" spans="1:8" x14ac:dyDescent="0.2">
      <c r="A29" s="18" t="s">
        <v>28</v>
      </c>
      <c r="B29" s="20">
        <v>0.32244021073129397</v>
      </c>
      <c r="C29" s="20">
        <v>4.2317976480709403E-2</v>
      </c>
      <c r="D29" s="20">
        <v>0.23949697682910301</v>
      </c>
      <c r="E29" s="20">
        <v>0.40538344463348402</v>
      </c>
      <c r="F29" s="20">
        <v>0.28919407870813502</v>
      </c>
      <c r="G29" s="20">
        <v>3.0220766992225001E-3</v>
      </c>
      <c r="H29" s="20">
        <v>0.57536608071704698</v>
      </c>
    </row>
    <row r="30" spans="1:8" x14ac:dyDescent="0.2">
      <c r="A30" s="18" t="s">
        <v>28</v>
      </c>
      <c r="B30" s="20">
        <v>-0.78094712532786104</v>
      </c>
      <c r="C30" s="20">
        <v>0.14472694731886901</v>
      </c>
      <c r="D30" s="20">
        <v>-1.0646119420728399</v>
      </c>
      <c r="E30" s="20">
        <v>-0.49728230858287698</v>
      </c>
      <c r="F30" s="20">
        <v>-0.72623485250603204</v>
      </c>
      <c r="G30" s="20">
        <v>-1.0124068545149401</v>
      </c>
      <c r="H30" s="20">
        <v>-0.44006285049712002</v>
      </c>
    </row>
    <row r="31" spans="1:8" x14ac:dyDescent="0.2">
      <c r="A31" s="18" t="s">
        <v>28</v>
      </c>
      <c r="B31" s="20">
        <v>-0.541386556774756</v>
      </c>
      <c r="C31" s="20">
        <v>7.9925754342696206E-2</v>
      </c>
      <c r="D31" s="20">
        <v>-0.69804103528644101</v>
      </c>
      <c r="E31" s="20">
        <v>-0.38473207826307099</v>
      </c>
      <c r="F31" s="20">
        <v>-0.575067087701153</v>
      </c>
      <c r="G31" s="20">
        <v>-0.86123908971006502</v>
      </c>
      <c r="H31" s="20">
        <v>-0.28889508569224098</v>
      </c>
    </row>
    <row r="32" spans="1:8" x14ac:dyDescent="0.2">
      <c r="A32" s="18" t="s">
        <v>28</v>
      </c>
      <c r="B32" s="20">
        <v>-0.420237089044739</v>
      </c>
      <c r="C32" s="20">
        <v>9.7747121036175902E-2</v>
      </c>
      <c r="D32" s="20">
        <v>-0.61182144627564405</v>
      </c>
      <c r="E32" s="20">
        <v>-0.228652731813834</v>
      </c>
      <c r="F32" s="20">
        <v>-0.53904214742322998</v>
      </c>
      <c r="G32" s="20">
        <v>-0.825214149432142</v>
      </c>
      <c r="H32" s="20">
        <v>-0.25287014541431702</v>
      </c>
    </row>
    <row r="33" spans="1:8" x14ac:dyDescent="0.2">
      <c r="A33" s="18" t="s">
        <v>28</v>
      </c>
      <c r="B33" s="20">
        <v>-0.38111188285721498</v>
      </c>
      <c r="C33" s="20">
        <v>6.6478631177595504E-2</v>
      </c>
      <c r="D33" s="20">
        <v>-0.51140999996530201</v>
      </c>
      <c r="E33" s="20">
        <v>-0.250813765749127</v>
      </c>
      <c r="F33" s="20">
        <v>-0.476119093336837</v>
      </c>
      <c r="G33" s="20">
        <v>-0.76229109534575001</v>
      </c>
      <c r="H33" s="20">
        <v>-0.18994709132792501</v>
      </c>
    </row>
    <row r="34" spans="1:8" x14ac:dyDescent="0.2">
      <c r="A34" s="18" t="s">
        <v>28</v>
      </c>
      <c r="B34" s="20">
        <v>-0.30782829864350397</v>
      </c>
      <c r="C34" s="20">
        <v>4.0579955073412999E-2</v>
      </c>
      <c r="D34" s="20">
        <v>-0.38736501058739298</v>
      </c>
      <c r="E34" s="20">
        <v>-0.228291586699614</v>
      </c>
      <c r="F34" s="20">
        <v>-0.34709710464800703</v>
      </c>
      <c r="G34" s="20">
        <v>-0.63326910665691905</v>
      </c>
      <c r="H34" s="20">
        <v>-6.0925102639094501E-2</v>
      </c>
    </row>
    <row r="35" spans="1:8" x14ac:dyDescent="0.2">
      <c r="A35" s="18" t="s">
        <v>28</v>
      </c>
      <c r="B35" s="20">
        <v>8.4549910346580298E-2</v>
      </c>
      <c r="C35" s="20">
        <v>3.7126353724502702E-2</v>
      </c>
      <c r="D35" s="20">
        <v>1.1782257046555E-2</v>
      </c>
      <c r="E35" s="20">
        <v>0.15731756364660601</v>
      </c>
      <c r="F35" s="20">
        <v>0.13184481901332001</v>
      </c>
      <c r="G35" s="20">
        <v>-0.154327182995592</v>
      </c>
      <c r="H35" s="20">
        <v>0.41801682102223198</v>
      </c>
    </row>
    <row r="36" spans="1:8" x14ac:dyDescent="0.2">
      <c r="A36" s="18" t="s">
        <v>28</v>
      </c>
      <c r="B36" s="20">
        <v>-0.31648914678166101</v>
      </c>
      <c r="C36" s="20">
        <v>4.6862484631563402E-2</v>
      </c>
      <c r="D36" s="20">
        <v>-0.40833961665952501</v>
      </c>
      <c r="E36" s="20">
        <v>-0.22463867690379599</v>
      </c>
      <c r="F36" s="20">
        <v>-0.36145403257491798</v>
      </c>
      <c r="G36" s="20">
        <v>-0.64762603458382995</v>
      </c>
      <c r="H36" s="20">
        <v>-7.5282030566005395E-2</v>
      </c>
    </row>
    <row r="37" spans="1:8" x14ac:dyDescent="0.2">
      <c r="A37" s="18" t="s">
        <v>28</v>
      </c>
      <c r="B37" s="20">
        <v>-0.73598229637349599</v>
      </c>
      <c r="C37" s="20">
        <v>4.4406277942322603E-2</v>
      </c>
      <c r="D37" s="20">
        <v>-0.823018601140448</v>
      </c>
      <c r="E37" s="20">
        <v>-0.64894599160654398</v>
      </c>
      <c r="F37" s="20">
        <v>-0.62721522919264905</v>
      </c>
      <c r="G37" s="20">
        <v>-0.91338723120156096</v>
      </c>
      <c r="H37" s="20">
        <v>-0.34104322718373697</v>
      </c>
    </row>
    <row r="38" spans="1:8" x14ac:dyDescent="0.2">
      <c r="A38" s="18" t="s">
        <v>28</v>
      </c>
      <c r="B38" s="20">
        <v>-0.61794691189191897</v>
      </c>
      <c r="C38" s="20">
        <v>6.6280317471408001E-2</v>
      </c>
      <c r="D38" s="20">
        <v>-0.74785633413587804</v>
      </c>
      <c r="E38" s="20">
        <v>-0.48803748964795901</v>
      </c>
      <c r="F38" s="20">
        <v>-0.53045504138076804</v>
      </c>
      <c r="G38" s="20">
        <v>-0.81662704338967995</v>
      </c>
      <c r="H38" s="20">
        <v>-0.244283039371856</v>
      </c>
    </row>
    <row r="39" spans="1:8" x14ac:dyDescent="0.2">
      <c r="A39" s="18" t="s">
        <v>28</v>
      </c>
      <c r="B39" s="20">
        <v>-0.59077261755185295</v>
      </c>
      <c r="C39" s="20">
        <v>0.152061810016307</v>
      </c>
      <c r="D39" s="20">
        <v>-0.88881376518381405</v>
      </c>
      <c r="E39" s="20">
        <v>-0.29273146991989102</v>
      </c>
      <c r="F39" s="20">
        <v>-0.48818842834841703</v>
      </c>
      <c r="G39" s="20">
        <v>-0.77436043035732904</v>
      </c>
      <c r="H39" s="20">
        <v>-0.20201642633950501</v>
      </c>
    </row>
    <row r="40" spans="1:8" x14ac:dyDescent="0.2">
      <c r="A40" s="18" t="s">
        <v>29</v>
      </c>
      <c r="B40" s="20">
        <v>0.39403596276122999</v>
      </c>
      <c r="C40" s="20">
        <v>4.2563930199992502E-2</v>
      </c>
      <c r="D40" s="20">
        <v>0.310610659569244</v>
      </c>
      <c r="E40" s="20">
        <v>0.47746126595321497</v>
      </c>
      <c r="F40" s="20">
        <v>0.33900643377183998</v>
      </c>
      <c r="G40" s="20">
        <v>5.2834431762927701E-2</v>
      </c>
      <c r="H40" s="20">
        <v>0.62517843578075205</v>
      </c>
    </row>
    <row r="41" spans="1:8" x14ac:dyDescent="0.2">
      <c r="A41" s="18" t="s">
        <v>29</v>
      </c>
      <c r="B41" s="20">
        <v>0.33288401407125301</v>
      </c>
      <c r="C41" s="20">
        <v>3.6955263977929698E-2</v>
      </c>
      <c r="D41" s="20">
        <v>0.26045169667451101</v>
      </c>
      <c r="E41" s="20">
        <v>0.40531633146799501</v>
      </c>
      <c r="F41" s="20">
        <v>0.33774600816219302</v>
      </c>
      <c r="G41" s="20">
        <v>5.1574006153280998E-2</v>
      </c>
      <c r="H41" s="20">
        <v>0.62391801017110504</v>
      </c>
    </row>
    <row r="42" spans="1:8" x14ac:dyDescent="0.2">
      <c r="A42" s="18" t="s">
        <v>29</v>
      </c>
      <c r="B42" s="20">
        <v>0.343229079285154</v>
      </c>
      <c r="C42" s="20">
        <v>3.8213913824213699E-2</v>
      </c>
      <c r="D42" s="20">
        <v>0.26832980818969498</v>
      </c>
      <c r="E42" s="20">
        <v>0.41812835038061302</v>
      </c>
      <c r="F42" s="20">
        <v>0.34352046431684802</v>
      </c>
      <c r="G42" s="20">
        <v>5.7348462307935999E-2</v>
      </c>
      <c r="H42" s="20">
        <v>0.62969246632576004</v>
      </c>
    </row>
    <row r="43" spans="1:8" x14ac:dyDescent="0.2">
      <c r="A43" s="18" t="s">
        <v>29</v>
      </c>
      <c r="B43" s="20">
        <v>0.26835952171487598</v>
      </c>
      <c r="C43" s="20">
        <v>3.7593309872907398E-2</v>
      </c>
      <c r="D43" s="20">
        <v>0.194676634363977</v>
      </c>
      <c r="E43" s="20">
        <v>0.34204240906577399</v>
      </c>
      <c r="F43" s="20">
        <v>0.34347328828339002</v>
      </c>
      <c r="G43" s="20">
        <v>5.7301286274478398E-2</v>
      </c>
      <c r="H43" s="20">
        <v>0.62964529029230298</v>
      </c>
    </row>
    <row r="44" spans="1:8" x14ac:dyDescent="0.2">
      <c r="A44" s="18" t="s">
        <v>29</v>
      </c>
      <c r="B44" s="20">
        <v>0.322780037670229</v>
      </c>
      <c r="C44" s="20">
        <v>3.8502477820814701E-2</v>
      </c>
      <c r="D44" s="20">
        <v>0.247315181141432</v>
      </c>
      <c r="E44" s="20">
        <v>0.39824489419902598</v>
      </c>
      <c r="F44" s="20">
        <v>0.32744084841979398</v>
      </c>
      <c r="G44" s="20">
        <v>4.1268846410881597E-2</v>
      </c>
      <c r="H44" s="20">
        <v>0.61361285042870595</v>
      </c>
    </row>
    <row r="45" spans="1:8" x14ac:dyDescent="0.2">
      <c r="A45" s="18" t="s">
        <v>29</v>
      </c>
      <c r="B45" s="20">
        <v>0.27928026972375702</v>
      </c>
      <c r="C45" s="20">
        <v>4.4702169971206601E-2</v>
      </c>
      <c r="D45" s="20">
        <v>0.191664016580192</v>
      </c>
      <c r="E45" s="20">
        <v>0.36689652286732199</v>
      </c>
      <c r="F45" s="20">
        <v>0.29804327584075002</v>
      </c>
      <c r="G45" s="20">
        <v>1.18712738318375E-2</v>
      </c>
      <c r="H45" s="20">
        <v>0.58421527784966198</v>
      </c>
    </row>
    <row r="46" spans="1:8" x14ac:dyDescent="0.2">
      <c r="A46" s="18" t="s">
        <v>29</v>
      </c>
      <c r="B46" s="20">
        <v>0.32416051297749199</v>
      </c>
      <c r="C46" s="20">
        <v>4.1796803870890201E-2</v>
      </c>
      <c r="D46" s="20">
        <v>0.242238777390547</v>
      </c>
      <c r="E46" s="20">
        <v>0.40608224856443698</v>
      </c>
      <c r="F46" s="20">
        <v>0.29611995864228702</v>
      </c>
      <c r="G46" s="20">
        <v>9.9479566333747806E-3</v>
      </c>
      <c r="H46" s="20">
        <v>0.58229196065119904</v>
      </c>
    </row>
    <row r="47" spans="1:8" x14ac:dyDescent="0.2">
      <c r="A47" s="18" t="s">
        <v>29</v>
      </c>
      <c r="B47" s="20">
        <v>0.16677749949782</v>
      </c>
      <c r="C47" s="20">
        <v>3.79186213112995E-2</v>
      </c>
      <c r="D47" s="20">
        <v>9.2457001727673294E-2</v>
      </c>
      <c r="E47" s="20">
        <v>0.24109799726796699</v>
      </c>
      <c r="F47" s="20">
        <v>0.31544768221320502</v>
      </c>
      <c r="G47" s="20">
        <v>2.9275680204292501E-2</v>
      </c>
      <c r="H47" s="20">
        <v>0.60161968422211698</v>
      </c>
    </row>
    <row r="48" spans="1:8" x14ac:dyDescent="0.2">
      <c r="A48" s="18" t="s">
        <v>29</v>
      </c>
      <c r="B48" s="20">
        <v>0.326657583682879</v>
      </c>
      <c r="C48" s="20">
        <v>4.3605237738288199E-2</v>
      </c>
      <c r="D48" s="20">
        <v>0.24119131771583499</v>
      </c>
      <c r="E48" s="20">
        <v>0.41212384964992399</v>
      </c>
      <c r="F48" s="20">
        <v>0.31192627232598902</v>
      </c>
      <c r="G48" s="20">
        <v>2.57542703170766E-2</v>
      </c>
      <c r="H48" s="20">
        <v>0.59809827433490104</v>
      </c>
    </row>
    <row r="49" spans="1:8" x14ac:dyDescent="0.2">
      <c r="A49" s="18" t="s">
        <v>29</v>
      </c>
      <c r="B49" s="20">
        <v>0.58616933795565196</v>
      </c>
      <c r="C49" s="20">
        <v>4.0244365866992003E-2</v>
      </c>
      <c r="D49" s="20">
        <v>0.50729038085634803</v>
      </c>
      <c r="E49" s="20">
        <v>0.66504829505495699</v>
      </c>
      <c r="F49" s="20">
        <v>0.56245265220984297</v>
      </c>
      <c r="G49" s="20">
        <v>0.27628065020093101</v>
      </c>
      <c r="H49" s="20">
        <v>0.84862465421875499</v>
      </c>
    </row>
    <row r="50" spans="1:8" x14ac:dyDescent="0.2">
      <c r="A50" s="18" t="s">
        <v>29</v>
      </c>
      <c r="B50" s="20">
        <v>0.30930503262341602</v>
      </c>
      <c r="C50" s="20">
        <v>4.7562254243638399E-2</v>
      </c>
      <c r="D50" s="20">
        <v>0.216083014305884</v>
      </c>
      <c r="E50" s="20">
        <v>0.40252705094094698</v>
      </c>
      <c r="F50" s="20">
        <v>0.30018744662119401</v>
      </c>
      <c r="G50" s="20">
        <v>1.40154446122815E-2</v>
      </c>
      <c r="H50" s="20">
        <v>0.58635944863010603</v>
      </c>
    </row>
    <row r="51" spans="1:8" x14ac:dyDescent="0.2">
      <c r="A51" s="18" t="s">
        <v>29</v>
      </c>
      <c r="B51" s="20">
        <v>0.10154540121529999</v>
      </c>
      <c r="C51" s="20">
        <v>3.49620113397053E-2</v>
      </c>
      <c r="D51" s="20">
        <v>3.3019858989477902E-2</v>
      </c>
      <c r="E51" s="20">
        <v>0.170070943441123</v>
      </c>
      <c r="F51" s="20">
        <v>0.18534428265065001</v>
      </c>
      <c r="G51" s="20">
        <v>-0.100827719358262</v>
      </c>
      <c r="H51" s="20">
        <v>0.47151628465956302</v>
      </c>
    </row>
    <row r="52" spans="1:8" x14ac:dyDescent="0.2">
      <c r="A52" s="18" t="s">
        <v>29</v>
      </c>
      <c r="B52" s="20">
        <v>8.3427299301879601E-2</v>
      </c>
      <c r="C52" s="20">
        <v>4.9643769662855303E-2</v>
      </c>
      <c r="D52" s="20">
        <v>-1.38744892373167E-2</v>
      </c>
      <c r="E52" s="20">
        <v>0.180729087841076</v>
      </c>
      <c r="F52" s="20">
        <v>3.7994262165094397E-2</v>
      </c>
      <c r="G52" s="20">
        <v>-0.248177739843818</v>
      </c>
      <c r="H52" s="20">
        <v>0.32416626417400701</v>
      </c>
    </row>
    <row r="53" spans="1:8" x14ac:dyDescent="0.2">
      <c r="A53" s="18" t="s">
        <v>29</v>
      </c>
      <c r="B53" s="20">
        <v>0.35208755156323102</v>
      </c>
      <c r="C53" s="20">
        <v>3.7742912292460802E-2</v>
      </c>
      <c r="D53" s="20">
        <v>0.27811144347000799</v>
      </c>
      <c r="E53" s="20">
        <v>0.42606365965645498</v>
      </c>
      <c r="F53" s="20">
        <v>0.380141124820568</v>
      </c>
      <c r="G53" s="20">
        <v>9.3969122811655897E-2</v>
      </c>
      <c r="H53" s="20">
        <v>0.66631312682947996</v>
      </c>
    </row>
    <row r="54" spans="1:8" x14ac:dyDescent="0.2">
      <c r="A54" s="18" t="s">
        <v>29</v>
      </c>
      <c r="B54" s="20">
        <v>0.39905508900144199</v>
      </c>
      <c r="C54" s="20">
        <v>4.7468778630606098E-2</v>
      </c>
      <c r="D54" s="20">
        <v>0.30601628288545402</v>
      </c>
      <c r="E54" s="20">
        <v>0.49209389511743001</v>
      </c>
      <c r="F54" s="20">
        <v>0.37830008611923999</v>
      </c>
      <c r="G54" s="20">
        <v>9.2128084110327899E-2</v>
      </c>
      <c r="H54" s="20">
        <v>0.66447208812815195</v>
      </c>
    </row>
    <row r="55" spans="1:8" x14ac:dyDescent="0.2">
      <c r="A55" s="18" t="s">
        <v>29</v>
      </c>
      <c r="B55" s="20">
        <v>0.71532733659815895</v>
      </c>
      <c r="C55" s="20">
        <v>5.0332139096103103E-2</v>
      </c>
      <c r="D55" s="20">
        <v>0.61667634396979698</v>
      </c>
      <c r="E55" s="20">
        <v>0.81397832922652102</v>
      </c>
      <c r="F55" s="20">
        <v>0.52658700704858796</v>
      </c>
      <c r="G55" s="20">
        <v>0.240415005039675</v>
      </c>
      <c r="H55" s="20">
        <v>0.81275900905749998</v>
      </c>
    </row>
    <row r="56" spans="1:8" x14ac:dyDescent="0.2">
      <c r="A56" s="18" t="s">
        <v>29</v>
      </c>
      <c r="B56" s="20">
        <v>7.1917555878390105E-2</v>
      </c>
      <c r="C56" s="20">
        <v>3.7223523350476698E-2</v>
      </c>
      <c r="D56" s="20">
        <v>-1.0405498885441599E-3</v>
      </c>
      <c r="E56" s="20">
        <v>0.14487566164532401</v>
      </c>
      <c r="F56" s="20">
        <v>4.7814413365718698E-2</v>
      </c>
      <c r="G56" s="20">
        <v>-0.23835758864319301</v>
      </c>
      <c r="H56" s="20">
        <v>0.33398641537463097</v>
      </c>
    </row>
    <row r="57" spans="1:8" x14ac:dyDescent="0.2">
      <c r="A57" s="18" t="s">
        <v>29</v>
      </c>
      <c r="B57" s="20">
        <v>0.35632008664623599</v>
      </c>
      <c r="C57" s="20">
        <v>3.6878590031330899E-2</v>
      </c>
      <c r="D57" s="20">
        <v>0.28403805018482697</v>
      </c>
      <c r="E57" s="20">
        <v>0.42860212310764401</v>
      </c>
      <c r="F57" s="20">
        <v>0.38607657364570902</v>
      </c>
      <c r="G57" s="20">
        <v>9.9904571636797099E-2</v>
      </c>
      <c r="H57" s="20">
        <v>0.67224857565462104</v>
      </c>
    </row>
    <row r="58" spans="1:8" x14ac:dyDescent="0.2">
      <c r="A58" s="18" t="s">
        <v>29</v>
      </c>
      <c r="B58" s="20">
        <v>0.33621033336314798</v>
      </c>
      <c r="C58" s="20">
        <v>4.4194316664492299E-2</v>
      </c>
      <c r="D58" s="20">
        <v>0.249589472700743</v>
      </c>
      <c r="E58" s="20">
        <v>0.42283119402555303</v>
      </c>
      <c r="F58" s="20">
        <v>0.34142682079435299</v>
      </c>
      <c r="G58" s="20">
        <v>5.52548187854408E-2</v>
      </c>
      <c r="H58" s="20">
        <v>0.62759882280326496</v>
      </c>
    </row>
    <row r="59" spans="1:8" x14ac:dyDescent="0.2">
      <c r="A59" s="18" t="s">
        <v>29</v>
      </c>
      <c r="B59" s="20">
        <v>4.3965086952133199E-2</v>
      </c>
      <c r="C59" s="20">
        <v>4.4856108762609002E-2</v>
      </c>
      <c r="D59" s="20">
        <v>-4.3952886222580402E-2</v>
      </c>
      <c r="E59" s="20">
        <v>0.131883060126847</v>
      </c>
      <c r="F59" s="20">
        <v>6.4507903194237604E-2</v>
      </c>
      <c r="G59" s="20">
        <v>-0.221664098814675</v>
      </c>
      <c r="H59" s="20">
        <v>0.35067990520315001</v>
      </c>
    </row>
    <row r="60" spans="1:8" x14ac:dyDescent="0.2">
      <c r="A60" s="18" t="s">
        <v>29</v>
      </c>
      <c r="B60" s="20">
        <v>0.885607395488621</v>
      </c>
      <c r="C60" s="20">
        <v>4.5232886767901603E-2</v>
      </c>
      <c r="D60" s="20">
        <v>0.79695093742353396</v>
      </c>
      <c r="E60" s="20">
        <v>0.97426385355370804</v>
      </c>
      <c r="F60" s="20">
        <v>0.72693654195688495</v>
      </c>
      <c r="G60" s="20">
        <v>0.44076453994797299</v>
      </c>
      <c r="H60" s="20">
        <v>1.0131085439658001</v>
      </c>
    </row>
    <row r="61" spans="1:8" x14ac:dyDescent="0.2">
      <c r="A61" s="18" t="s">
        <v>29</v>
      </c>
      <c r="B61" s="20">
        <v>0.112505125893042</v>
      </c>
      <c r="C61" s="20">
        <v>0.10201789253120699</v>
      </c>
      <c r="D61" s="20">
        <v>-8.7449943468124805E-2</v>
      </c>
      <c r="E61" s="20">
        <v>0.31246019525420798</v>
      </c>
      <c r="F61" s="20">
        <v>3.7770366004741998E-2</v>
      </c>
      <c r="G61" s="20">
        <v>-0.24840163600417001</v>
      </c>
      <c r="H61" s="20">
        <v>0.323942368013654</v>
      </c>
    </row>
    <row r="62" spans="1:8" x14ac:dyDescent="0.2">
      <c r="A62" s="18" t="s">
        <v>29</v>
      </c>
      <c r="B62" s="20">
        <v>0.119927073212956</v>
      </c>
      <c r="C62" s="20">
        <v>3.8774643792764102E-2</v>
      </c>
      <c r="D62" s="20">
        <v>4.3928771379138198E-2</v>
      </c>
      <c r="E62" s="20">
        <v>0.19592537504677299</v>
      </c>
      <c r="F62" s="20">
        <v>7.1659859421630306E-2</v>
      </c>
      <c r="G62" s="20">
        <v>-0.21451214258728199</v>
      </c>
      <c r="H62" s="20">
        <v>0.35783186143054202</v>
      </c>
    </row>
    <row r="63" spans="1:8" x14ac:dyDescent="0.2">
      <c r="A63" s="18" t="s">
        <v>29</v>
      </c>
      <c r="B63" s="20">
        <v>0.13013743828900401</v>
      </c>
      <c r="C63" s="20">
        <v>4.1437442327267301E-2</v>
      </c>
      <c r="D63" s="20">
        <v>4.8920051327560297E-2</v>
      </c>
      <c r="E63" s="20">
        <v>0.21135482525044799</v>
      </c>
      <c r="F63" s="20">
        <v>0.225019264702851</v>
      </c>
      <c r="G63" s="20">
        <v>-6.1152737306060703E-2</v>
      </c>
      <c r="H63" s="20">
        <v>0.51119126671176396</v>
      </c>
    </row>
    <row r="64" spans="1:8" x14ac:dyDescent="0.2">
      <c r="A64" s="18" t="s">
        <v>29</v>
      </c>
      <c r="B64" s="20">
        <v>3.1584190309067603E-2</v>
      </c>
      <c r="C64" s="20">
        <v>3.8255593042906502E-2</v>
      </c>
      <c r="D64" s="20">
        <v>-4.3396772055029002E-2</v>
      </c>
      <c r="E64" s="20">
        <v>0.10656515267316399</v>
      </c>
      <c r="F64" s="20">
        <v>-2.2078973010774099E-2</v>
      </c>
      <c r="G64" s="20">
        <v>-0.30825097501968601</v>
      </c>
      <c r="H64" s="20">
        <v>0.26409302899813802</v>
      </c>
    </row>
    <row r="65" spans="1:8" x14ac:dyDescent="0.2">
      <c r="A65" s="18" t="s">
        <v>29</v>
      </c>
      <c r="B65" s="20">
        <v>-1.17750788913419E-3</v>
      </c>
      <c r="C65" s="20">
        <v>6.8411883360665698E-2</v>
      </c>
      <c r="D65" s="20">
        <v>-0.13526479927603899</v>
      </c>
      <c r="E65" s="20">
        <v>0.13290978349777099</v>
      </c>
      <c r="F65" s="20">
        <v>1.08583076530084E-2</v>
      </c>
      <c r="G65" s="20">
        <v>-0.27531369435590403</v>
      </c>
      <c r="H65" s="20">
        <v>0.29703030966192001</v>
      </c>
    </row>
    <row r="66" spans="1:8" x14ac:dyDescent="0.2">
      <c r="A66" s="18" t="s">
        <v>29</v>
      </c>
      <c r="B66" s="20">
        <v>0.44670039515327298</v>
      </c>
      <c r="C66" s="20">
        <v>4.9639913623916003E-2</v>
      </c>
      <c r="D66" s="20">
        <v>0.34940616445039702</v>
      </c>
      <c r="E66" s="20">
        <v>0.543994625856148</v>
      </c>
      <c r="F66" s="20">
        <v>0.38547554560766301</v>
      </c>
      <c r="G66" s="20">
        <v>9.9303543598751098E-2</v>
      </c>
      <c r="H66" s="20">
        <v>0.67164754761657497</v>
      </c>
    </row>
    <row r="67" spans="1:8" x14ac:dyDescent="0.2">
      <c r="A67" s="18" t="s">
        <v>29</v>
      </c>
      <c r="B67" s="20">
        <v>-6.9049804025924005E-2</v>
      </c>
      <c r="C67" s="20">
        <v>4.7111350293312801E-2</v>
      </c>
      <c r="D67" s="20">
        <v>-0.16138805060081701</v>
      </c>
      <c r="E67" s="20">
        <v>2.3288442548969002E-2</v>
      </c>
      <c r="F67" s="20">
        <v>1.24229693699037E-2</v>
      </c>
      <c r="G67" s="20">
        <v>-0.27374903263900802</v>
      </c>
      <c r="H67" s="20">
        <v>0.29859497137881602</v>
      </c>
    </row>
    <row r="68" spans="1:8" x14ac:dyDescent="0.2">
      <c r="A68" s="18" t="s">
        <v>29</v>
      </c>
      <c r="B68" s="20">
        <v>0.62880497455352802</v>
      </c>
      <c r="C68" s="20">
        <v>4.89305269493234E-2</v>
      </c>
      <c r="D68" s="20">
        <v>0.53290114173285397</v>
      </c>
      <c r="E68" s="20">
        <v>0.72470880737420196</v>
      </c>
      <c r="F68" s="20">
        <v>0.56140998795545205</v>
      </c>
      <c r="G68" s="20">
        <v>0.27523798594653998</v>
      </c>
      <c r="H68" s="20">
        <v>0.84758198996436396</v>
      </c>
    </row>
    <row r="69" spans="1:8" x14ac:dyDescent="0.2">
      <c r="A69" s="18" t="s">
        <v>29</v>
      </c>
      <c r="B69" s="20">
        <v>0.63019997614265899</v>
      </c>
      <c r="C69" s="20">
        <v>4.1190518268488699E-2</v>
      </c>
      <c r="D69" s="20">
        <v>0.54946656033642105</v>
      </c>
      <c r="E69" s="20">
        <v>0.71093339194889704</v>
      </c>
      <c r="F69" s="20">
        <v>0.53110341418678897</v>
      </c>
      <c r="G69" s="20">
        <v>0.24493141217787701</v>
      </c>
      <c r="H69" s="20">
        <v>0.81727541619570099</v>
      </c>
    </row>
    <row r="70" spans="1:8" x14ac:dyDescent="0.2">
      <c r="A70" s="18" t="s">
        <v>29</v>
      </c>
      <c r="B70" s="20">
        <v>6.9330596698954999E-2</v>
      </c>
      <c r="C70" s="20">
        <v>3.6049445198084097E-2</v>
      </c>
      <c r="D70" s="20">
        <v>-1.3263158892898E-3</v>
      </c>
      <c r="E70" s="20">
        <v>0.1399875092872</v>
      </c>
      <c r="F70" s="20">
        <v>0.14068969669355599</v>
      </c>
      <c r="G70" s="20">
        <v>-0.145482305315356</v>
      </c>
      <c r="H70" s="20">
        <v>0.42686169870246798</v>
      </c>
    </row>
    <row r="71" spans="1:8" x14ac:dyDescent="0.2">
      <c r="A71" s="18" t="s">
        <v>30</v>
      </c>
      <c r="B71" s="20">
        <v>0.39886695794944799</v>
      </c>
      <c r="C71" s="20">
        <v>4.4697205667708899E-2</v>
      </c>
      <c r="D71" s="20">
        <v>0.31126043484073801</v>
      </c>
      <c r="E71" s="20">
        <v>0.48647348105815702</v>
      </c>
      <c r="F71" s="20">
        <v>0.34566275101228</v>
      </c>
      <c r="G71" s="20">
        <v>5.9490749003368398E-2</v>
      </c>
      <c r="H71" s="20">
        <v>0.63183475302119296</v>
      </c>
    </row>
    <row r="72" spans="1:8" x14ac:dyDescent="0.2">
      <c r="A72" s="18" t="s">
        <v>30</v>
      </c>
      <c r="B72" s="20">
        <v>0.40614662214869202</v>
      </c>
      <c r="C72" s="20">
        <v>4.5480572404749502E-2</v>
      </c>
      <c r="D72" s="20">
        <v>0.31700470023538302</v>
      </c>
      <c r="E72" s="20">
        <v>0.49528854406200101</v>
      </c>
      <c r="F72" s="20">
        <v>0.34579523560124498</v>
      </c>
      <c r="G72" s="20">
        <v>5.9623233592333201E-2</v>
      </c>
      <c r="H72" s="20">
        <v>0.63196723761015705</v>
      </c>
    </row>
    <row r="73" spans="1:8" x14ac:dyDescent="0.2">
      <c r="A73" s="18" t="s">
        <v>30</v>
      </c>
      <c r="B73" s="20">
        <v>0.43606388355215803</v>
      </c>
      <c r="C73" s="20">
        <v>4.52662181704745E-2</v>
      </c>
      <c r="D73" s="20">
        <v>0.34734209593802701</v>
      </c>
      <c r="E73" s="20">
        <v>0.52478567116628805</v>
      </c>
      <c r="F73" s="20">
        <v>0.36512183684955102</v>
      </c>
      <c r="G73" s="20">
        <v>7.8949834840638403E-2</v>
      </c>
      <c r="H73" s="20">
        <v>0.65129383885846304</v>
      </c>
    </row>
    <row r="74" spans="1:8" x14ac:dyDescent="0.2">
      <c r="A74" s="18" t="s">
        <v>30</v>
      </c>
      <c r="B74" s="20">
        <v>0.48213515752555502</v>
      </c>
      <c r="C74" s="20">
        <v>5.0241292560306697E-2</v>
      </c>
      <c r="D74" s="20">
        <v>0.38366222410735401</v>
      </c>
      <c r="E74" s="20">
        <v>0.58060809094375698</v>
      </c>
      <c r="F74" s="20">
        <v>0.373822434122356</v>
      </c>
      <c r="G74" s="20">
        <v>8.7650432113444102E-2</v>
      </c>
      <c r="H74" s="20">
        <v>0.65999443613126796</v>
      </c>
    </row>
    <row r="75" spans="1:8" x14ac:dyDescent="0.2">
      <c r="A75" s="18" t="s">
        <v>30</v>
      </c>
      <c r="B75" s="20">
        <v>4.9623174877936001E-2</v>
      </c>
      <c r="C75" s="20">
        <v>4.29944510659067E-2</v>
      </c>
      <c r="D75" s="20">
        <v>-3.46459492112412E-2</v>
      </c>
      <c r="E75" s="20">
        <v>0.13389229896711299</v>
      </c>
      <c r="F75" s="20">
        <v>8.3824705754617604E-2</v>
      </c>
      <c r="G75" s="20">
        <v>-0.20234729625429501</v>
      </c>
      <c r="H75" s="20">
        <v>0.36999670776353</v>
      </c>
    </row>
    <row r="76" spans="1:8" x14ac:dyDescent="0.2">
      <c r="A76" s="18" t="s">
        <v>30</v>
      </c>
      <c r="B76" s="20">
        <v>0.17691453510267099</v>
      </c>
      <c r="C76" s="20">
        <v>4.09093465464637E-2</v>
      </c>
      <c r="D76" s="20">
        <v>9.6732215871602106E-2</v>
      </c>
      <c r="E76" s="20">
        <v>0.25709685433374002</v>
      </c>
      <c r="F76" s="20">
        <v>0.137174735128549</v>
      </c>
      <c r="G76" s="20">
        <v>-0.14899726688036299</v>
      </c>
      <c r="H76" s="20">
        <v>0.42334673713746102</v>
      </c>
    </row>
    <row r="77" spans="1:8" x14ac:dyDescent="0.2">
      <c r="A77" s="18" t="s">
        <v>30</v>
      </c>
      <c r="B77" s="20">
        <v>0.26864762363001499</v>
      </c>
      <c r="C77" s="20">
        <v>4.5751241896740097E-2</v>
      </c>
      <c r="D77" s="20">
        <v>0.17897518951240399</v>
      </c>
      <c r="E77" s="20">
        <v>0.35832005774762599</v>
      </c>
      <c r="F77" s="20">
        <v>0.198031880597621</v>
      </c>
      <c r="G77" s="20">
        <v>-8.8140121411291406E-2</v>
      </c>
      <c r="H77" s="20">
        <v>0.48420388260653302</v>
      </c>
    </row>
    <row r="78" spans="1:8" x14ac:dyDescent="0.2">
      <c r="A78" s="18" t="s">
        <v>30</v>
      </c>
      <c r="B78" s="20">
        <v>0.577890841135688</v>
      </c>
      <c r="C78" s="20">
        <v>4.9015428375813901E-2</v>
      </c>
      <c r="D78" s="20">
        <v>0.48182060151909201</v>
      </c>
      <c r="E78" s="20">
        <v>0.673961080752283</v>
      </c>
      <c r="F78" s="20">
        <v>0.54952768670391094</v>
      </c>
      <c r="G78" s="20">
        <v>0.26335568469499898</v>
      </c>
      <c r="H78" s="20">
        <v>0.83569968871282396</v>
      </c>
    </row>
    <row r="79" spans="1:8" x14ac:dyDescent="0.2">
      <c r="A79" s="18" t="s">
        <v>30</v>
      </c>
      <c r="B79" s="20">
        <v>0.61332046979309296</v>
      </c>
      <c r="C79" s="20">
        <v>4.87389593483918E-2</v>
      </c>
      <c r="D79" s="20">
        <v>0.51779210947024501</v>
      </c>
      <c r="E79" s="20">
        <v>0.70884883011594102</v>
      </c>
      <c r="F79" s="20">
        <v>0.54429536280494795</v>
      </c>
      <c r="G79" s="20">
        <v>0.25812336079603598</v>
      </c>
      <c r="H79" s="20">
        <v>0.83046736481385997</v>
      </c>
    </row>
    <row r="80" spans="1:8" x14ac:dyDescent="0.2">
      <c r="A80" s="18" t="s">
        <v>30</v>
      </c>
      <c r="B80" s="20">
        <v>0.62793340153628996</v>
      </c>
      <c r="C80" s="20">
        <v>4.8664075644216098E-2</v>
      </c>
      <c r="D80" s="20">
        <v>0.532551813273626</v>
      </c>
      <c r="E80" s="20">
        <v>0.72331498979895303</v>
      </c>
      <c r="F80" s="20">
        <v>0.56312110670874105</v>
      </c>
      <c r="G80" s="20">
        <v>0.27694910469982897</v>
      </c>
      <c r="H80" s="20">
        <v>0.84929310871765296</v>
      </c>
    </row>
    <row r="81" spans="1:8" x14ac:dyDescent="0.2">
      <c r="A81" s="18" t="s">
        <v>31</v>
      </c>
      <c r="B81" s="20">
        <v>0.22508680042465601</v>
      </c>
      <c r="C81" s="20">
        <v>4.4615351451390103E-2</v>
      </c>
      <c r="D81" s="20">
        <v>0.13764071157993199</v>
      </c>
      <c r="E81" s="20">
        <v>0.312532889269381</v>
      </c>
      <c r="F81" s="20">
        <v>0.141216085031758</v>
      </c>
      <c r="G81" s="20">
        <v>-0.14495591697715399</v>
      </c>
      <c r="H81" s="20">
        <v>0.42738808704066999</v>
      </c>
    </row>
    <row r="82" spans="1:8" x14ac:dyDescent="0.2">
      <c r="A82" s="18" t="s">
        <v>31</v>
      </c>
      <c r="B82" s="20">
        <v>-0.95488744711504003</v>
      </c>
      <c r="C82" s="20">
        <v>4.6409155975066202E-2</v>
      </c>
      <c r="D82" s="20">
        <v>-1.0458493928261701</v>
      </c>
      <c r="E82" s="20">
        <v>-0.86392550140391</v>
      </c>
      <c r="F82" s="20">
        <v>-0.63858136243879404</v>
      </c>
      <c r="G82" s="20">
        <v>-0.92475336444770695</v>
      </c>
      <c r="H82" s="20">
        <v>-0.35240936042988202</v>
      </c>
    </row>
    <row r="83" spans="1:8" x14ac:dyDescent="0.2">
      <c r="A83" s="18" t="s">
        <v>31</v>
      </c>
      <c r="B83" s="20">
        <v>-4.7324647877242401E-2</v>
      </c>
      <c r="C83" s="20">
        <v>4.0737365345049001E-2</v>
      </c>
      <c r="D83" s="20">
        <v>-0.12716988395353901</v>
      </c>
      <c r="E83" s="20">
        <v>3.25205881990537E-2</v>
      </c>
      <c r="F83" s="20">
        <v>-0.17461793006214399</v>
      </c>
      <c r="G83" s="20">
        <v>-0.46078993207105601</v>
      </c>
      <c r="H83" s="20">
        <v>0.111554071946768</v>
      </c>
    </row>
    <row r="84" spans="1:8" x14ac:dyDescent="0.2">
      <c r="A84" s="18" t="s">
        <v>31</v>
      </c>
      <c r="B84" s="20">
        <v>-7.0906415166325301E-2</v>
      </c>
      <c r="C84" s="20">
        <v>4.0854599352030903E-2</v>
      </c>
      <c r="D84" s="20">
        <v>-0.150981429896306</v>
      </c>
      <c r="E84" s="20">
        <v>9.1685995636552903E-3</v>
      </c>
      <c r="F84" s="20">
        <v>-0.16188603769327101</v>
      </c>
      <c r="G84" s="20">
        <v>-0.448058039702183</v>
      </c>
      <c r="H84" s="20">
        <v>0.124285964315641</v>
      </c>
    </row>
    <row r="85" spans="1:8" x14ac:dyDescent="0.2">
      <c r="A85" s="18" t="s">
        <v>31</v>
      </c>
      <c r="B85" s="20">
        <v>-9.9451234348545595E-2</v>
      </c>
      <c r="C85" s="20">
        <v>4.0258432774657099E-2</v>
      </c>
      <c r="D85" s="20">
        <v>-0.178357762586874</v>
      </c>
      <c r="E85" s="20">
        <v>-2.0544706110217598E-2</v>
      </c>
      <c r="F85" s="20">
        <v>-0.26439230911491302</v>
      </c>
      <c r="G85" s="20">
        <v>-0.55056431112382498</v>
      </c>
      <c r="H85" s="20">
        <v>2.1779692893998899E-2</v>
      </c>
    </row>
    <row r="86" spans="1:8" x14ac:dyDescent="0.2">
      <c r="A86" s="18" t="s">
        <v>31</v>
      </c>
      <c r="B86" s="20">
        <v>7.0897283392280797E-2</v>
      </c>
      <c r="C86" s="20">
        <v>4.4095120658467803E-2</v>
      </c>
      <c r="D86" s="20">
        <v>-1.55291530983161E-2</v>
      </c>
      <c r="E86" s="20">
        <v>0.15732371988287799</v>
      </c>
      <c r="F86" s="20">
        <v>1.24081563735717E-2</v>
      </c>
      <c r="G86" s="20">
        <v>-0.27376384563534001</v>
      </c>
      <c r="H86" s="20">
        <v>0.29858015838248397</v>
      </c>
    </row>
    <row r="87" spans="1:8" x14ac:dyDescent="0.2">
      <c r="A87" s="18" t="s">
        <v>31</v>
      </c>
      <c r="B87" s="20">
        <v>0.13900457124986701</v>
      </c>
      <c r="C87" s="20">
        <v>4.3966705323019703E-2</v>
      </c>
      <c r="D87" s="20">
        <v>5.2829828816748699E-2</v>
      </c>
      <c r="E87" s="20">
        <v>0.22517931368298599</v>
      </c>
      <c r="F87" s="20">
        <v>5.9449951886402702E-2</v>
      </c>
      <c r="G87" s="20">
        <v>-0.22672205012250901</v>
      </c>
      <c r="H87" s="20">
        <v>0.34562195389531503</v>
      </c>
    </row>
    <row r="88" spans="1:8" x14ac:dyDescent="0.2">
      <c r="A88" s="18" t="s">
        <v>31</v>
      </c>
      <c r="B88" s="20">
        <v>5.3156657172437401E-2</v>
      </c>
      <c r="C88" s="20">
        <v>4.5722004023443202E-2</v>
      </c>
      <c r="D88" s="20">
        <v>-3.6458470713511298E-2</v>
      </c>
      <c r="E88" s="20">
        <v>0.142771785058386</v>
      </c>
      <c r="F88" s="20">
        <v>-6.8415560687984503E-2</v>
      </c>
      <c r="G88" s="20">
        <v>-0.35458756269689701</v>
      </c>
      <c r="H88" s="20">
        <v>0.217756441320928</v>
      </c>
    </row>
    <row r="89" spans="1:8" x14ac:dyDescent="0.2">
      <c r="A89" s="18" t="s">
        <v>31</v>
      </c>
      <c r="B89" s="20">
        <v>-5.0544415785620397E-2</v>
      </c>
      <c r="C89" s="20">
        <v>4.0753047170354301E-2</v>
      </c>
      <c r="D89" s="20">
        <v>-0.13042038823951499</v>
      </c>
      <c r="E89" s="20">
        <v>2.9331556668274E-2</v>
      </c>
      <c r="F89" s="20">
        <v>-0.25278115461317602</v>
      </c>
      <c r="G89" s="20">
        <v>-0.53895315662208798</v>
      </c>
      <c r="H89" s="20">
        <v>3.33908473957358E-2</v>
      </c>
    </row>
    <row r="90" spans="1:8" x14ac:dyDescent="0.2">
      <c r="A90" s="18" t="s">
        <v>31</v>
      </c>
      <c r="B90" s="20">
        <v>-0.174823475684667</v>
      </c>
      <c r="C90" s="20">
        <v>4.5066998080533702E-2</v>
      </c>
      <c r="D90" s="20">
        <v>-0.26315479192251301</v>
      </c>
      <c r="E90" s="20">
        <v>-8.6492159446821398E-2</v>
      </c>
      <c r="F90" s="20">
        <v>5.4314811066346898E-2</v>
      </c>
      <c r="G90" s="20">
        <v>-0.23185719094256499</v>
      </c>
      <c r="H90" s="20">
        <v>0.34048681307525902</v>
      </c>
    </row>
    <row r="91" spans="1:8" x14ac:dyDescent="0.2">
      <c r="A91" s="18" t="s">
        <v>31</v>
      </c>
      <c r="B91" s="20">
        <v>-0.10916861799703199</v>
      </c>
      <c r="C91" s="20">
        <v>4.4697205667708899E-2</v>
      </c>
      <c r="D91" s="20">
        <v>-0.19677514110574101</v>
      </c>
      <c r="E91" s="20">
        <v>-2.15620948883226E-2</v>
      </c>
      <c r="F91" s="20">
        <v>8.3625589503727698E-4</v>
      </c>
      <c r="G91" s="20">
        <v>-0.28533574611387502</v>
      </c>
      <c r="H91" s="20">
        <v>0.28700825790394902</v>
      </c>
    </row>
    <row r="92" spans="1:8" x14ac:dyDescent="0.2">
      <c r="A92" s="18" t="s">
        <v>31</v>
      </c>
      <c r="B92" s="20">
        <v>-0.153850337309378</v>
      </c>
      <c r="C92" s="20">
        <v>4.13758937424962E-2</v>
      </c>
      <c r="D92" s="20">
        <v>-0.23494708904466999</v>
      </c>
      <c r="E92" s="20">
        <v>-7.27535855740854E-2</v>
      </c>
      <c r="F92" s="20">
        <v>-0.21239743041720099</v>
      </c>
      <c r="G92" s="20">
        <v>-0.49856943242611401</v>
      </c>
      <c r="H92" s="20">
        <v>7.3774571591710594E-2</v>
      </c>
    </row>
    <row r="93" spans="1:8" x14ac:dyDescent="0.2">
      <c r="A93" s="18" t="s">
        <v>31</v>
      </c>
      <c r="B93" s="20">
        <v>-0.39767532591214999</v>
      </c>
      <c r="C93" s="20">
        <v>4.7507479915991198E-2</v>
      </c>
      <c r="D93" s="20">
        <v>-0.49078998654749301</v>
      </c>
      <c r="E93" s="20">
        <v>-0.30456066527680797</v>
      </c>
      <c r="F93" s="20">
        <v>-0.29466969074434801</v>
      </c>
      <c r="G93" s="20">
        <v>-0.58084169275326003</v>
      </c>
      <c r="H93" s="20">
        <v>-8.4976887354362204E-3</v>
      </c>
    </row>
    <row r="94" spans="1:8" x14ac:dyDescent="0.2">
      <c r="A94" s="18" t="s">
        <v>31</v>
      </c>
      <c r="B94" s="20">
        <v>-0.47194775547156498</v>
      </c>
      <c r="C94" s="20">
        <v>4.6409155975066202E-2</v>
      </c>
      <c r="D94" s="20">
        <v>-0.56290970118269501</v>
      </c>
      <c r="E94" s="20">
        <v>-0.380985809760435</v>
      </c>
      <c r="F94" s="20">
        <v>-0.48567852282450003</v>
      </c>
      <c r="G94" s="20">
        <v>-0.77185052483341199</v>
      </c>
      <c r="H94" s="20">
        <v>-0.19950652081558801</v>
      </c>
    </row>
    <row r="95" spans="1:8" x14ac:dyDescent="0.2">
      <c r="A95" s="18" t="s">
        <v>31</v>
      </c>
      <c r="B95" s="20">
        <v>0.120230532413001</v>
      </c>
      <c r="C95" s="20">
        <v>4.8670585296391497E-2</v>
      </c>
      <c r="D95" s="20">
        <v>2.4836185232073701E-2</v>
      </c>
      <c r="E95" s="20">
        <v>0.21562487959392801</v>
      </c>
      <c r="F95" s="20">
        <v>0.20330034210168499</v>
      </c>
      <c r="G95" s="20">
        <v>-8.2871659907227002E-2</v>
      </c>
      <c r="H95" s="20">
        <v>0.48947234411059698</v>
      </c>
    </row>
    <row r="96" spans="1:8" x14ac:dyDescent="0.2">
      <c r="A96" s="18" t="s">
        <v>31</v>
      </c>
      <c r="B96" s="20">
        <v>-0.11939158285993701</v>
      </c>
      <c r="C96" s="20">
        <v>4.8949228960133699E-2</v>
      </c>
      <c r="D96" s="20">
        <v>-0.21533207162179899</v>
      </c>
      <c r="E96" s="20">
        <v>-2.3451094098075199E-2</v>
      </c>
      <c r="F96" s="20">
        <v>8.2114679857241094E-2</v>
      </c>
      <c r="G96" s="20">
        <v>-0.20405732215167099</v>
      </c>
      <c r="H96" s="20">
        <v>0.36828668186615299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78688-311F-A841-8363-BA59375BBC55}">
  <dimension ref="A1:AS128"/>
  <sheetViews>
    <sheetView workbookViewId="0">
      <selection activeCell="A97" sqref="A97:XFD124"/>
    </sheetView>
  </sheetViews>
  <sheetFormatPr baseColWidth="10" defaultRowHeight="16" x14ac:dyDescent="0.2"/>
  <sheetData>
    <row r="1" spans="1:23" s="2" customFormat="1" ht="19" x14ac:dyDescent="0.25">
      <c r="A1" s="1" t="s">
        <v>32</v>
      </c>
    </row>
    <row r="2" spans="1:23" s="4" customFormat="1" ht="15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40</v>
      </c>
    </row>
    <row r="3" spans="1:23" s="4" customFormat="1" x14ac:dyDescent="0.2">
      <c r="A3" s="23" t="s">
        <v>28</v>
      </c>
      <c r="B3" s="5">
        <v>1400</v>
      </c>
      <c r="C3" s="6">
        <v>0.56000000000000005</v>
      </c>
      <c r="D3" s="5">
        <v>1.0559476597182139E-3</v>
      </c>
      <c r="E3" s="5">
        <v>9.1135684933859378E-8</v>
      </c>
      <c r="F3" s="5">
        <f>LOG10(C3/SQRT(D3)*(E3^0.25))</f>
        <v>-0.52371105352580405</v>
      </c>
      <c r="G3" s="5">
        <v>3.8422719693550345E-4</v>
      </c>
      <c r="H3" s="5">
        <v>8.2037582700370161E-8</v>
      </c>
      <c r="I3" s="5">
        <v>1.2435132115639109E-4</v>
      </c>
      <c r="J3" s="5">
        <v>5.9271882269363077E-7</v>
      </c>
      <c r="K3" s="5">
        <v>2.3815402353912417E-5</v>
      </c>
      <c r="L3" s="5">
        <v>8.7622906995208331E-7</v>
      </c>
      <c r="M3" s="5">
        <v>6.099100302744416E-5</v>
      </c>
      <c r="N3" s="5">
        <v>1.321413399567374E-6</v>
      </c>
      <c r="O3" s="5">
        <v>0</v>
      </c>
      <c r="P3" s="5">
        <v>5.9767504407853443E-4</v>
      </c>
      <c r="Q3" s="5">
        <v>9.7421032184801112E-4</v>
      </c>
      <c r="R3" s="4">
        <v>1.63</v>
      </c>
      <c r="S3" s="4">
        <v>70.47</v>
      </c>
      <c r="T3" s="4">
        <v>0</v>
      </c>
      <c r="U3" s="7">
        <v>0.02</v>
      </c>
      <c r="V3" s="4">
        <v>0.19</v>
      </c>
      <c r="W3" s="4">
        <f>(LOG10(B3+273.15))*P3</f>
        <v>1.9266263501502129E-3</v>
      </c>
    </row>
    <row r="4" spans="1:23" s="4" customFormat="1" x14ac:dyDescent="0.2">
      <c r="A4" s="23" t="s">
        <v>28</v>
      </c>
      <c r="B4" s="5">
        <v>1400</v>
      </c>
      <c r="C4" s="6">
        <v>1.41</v>
      </c>
      <c r="D4" s="5">
        <v>6.6168029105435032E-4</v>
      </c>
      <c r="E4" s="5">
        <v>9.1135684933859378E-8</v>
      </c>
      <c r="F4" s="5">
        <f t="shared" ref="F4:F67" si="0">LOG10(C4/SQRT(D4)*(E4^0.25))</f>
        <v>-2.1182871299411533E-2</v>
      </c>
      <c r="G4" s="5">
        <v>3.5483030496828331E-4</v>
      </c>
      <c r="H4" s="5">
        <v>1.2609529293174698E-7</v>
      </c>
      <c r="I4" s="5">
        <v>1.020036266324153E-4</v>
      </c>
      <c r="J4" s="5">
        <v>4.6719708845368792E-7</v>
      </c>
      <c r="K4" s="5">
        <v>2.023910656985773E-5</v>
      </c>
      <c r="L4" s="5">
        <v>6.6202789025954478E-5</v>
      </c>
      <c r="M4" s="5">
        <v>5.0907595091377162E-5</v>
      </c>
      <c r="N4" s="5">
        <v>1.7103740861225576E-6</v>
      </c>
      <c r="O4" s="5">
        <v>0</v>
      </c>
      <c r="P4" s="5">
        <v>5.9767504407853443E-4</v>
      </c>
      <c r="Q4" s="5">
        <v>9.7421032184801112E-4</v>
      </c>
      <c r="R4" s="4">
        <v>1.63</v>
      </c>
      <c r="S4" s="4">
        <v>63.51</v>
      </c>
      <c r="T4" s="4">
        <v>0</v>
      </c>
      <c r="U4" s="7">
        <v>0.06</v>
      </c>
      <c r="V4" s="4">
        <v>0.24</v>
      </c>
      <c r="W4" s="4">
        <f t="shared" ref="W4:W67" si="1">(LOG10(B4+273.15))*P4</f>
        <v>1.9266263501502129E-3</v>
      </c>
    </row>
    <row r="5" spans="1:23" s="4" customFormat="1" x14ac:dyDescent="0.2">
      <c r="A5" s="23" t="s">
        <v>28</v>
      </c>
      <c r="B5" s="5">
        <v>1400</v>
      </c>
      <c r="C5" s="6">
        <v>2.75</v>
      </c>
      <c r="D5" s="5">
        <v>3.9232279377544632E-4</v>
      </c>
      <c r="E5" s="5">
        <v>9.1135684933859378E-8</v>
      </c>
      <c r="F5" s="5">
        <f t="shared" si="0"/>
        <v>0.38243303871410672</v>
      </c>
      <c r="G5" s="5">
        <v>3.280216051088619E-4</v>
      </c>
      <c r="H5" s="5">
        <v>1.3227184934878325E-7</v>
      </c>
      <c r="I5" s="5">
        <v>8.5931645126136595E-5</v>
      </c>
      <c r="J5" s="5">
        <v>5.3909010883494712E-7</v>
      </c>
      <c r="K5" s="5">
        <v>1.6337861904918557E-5</v>
      </c>
      <c r="L5" s="5">
        <v>1.2363328986766706E-4</v>
      </c>
      <c r="M5" s="5">
        <v>3.9653242040539522E-5</v>
      </c>
      <c r="N5" s="5">
        <v>2.3922050082352902E-6</v>
      </c>
      <c r="O5" s="5">
        <v>0</v>
      </c>
      <c r="P5" s="5">
        <v>5.9767504407853443E-4</v>
      </c>
      <c r="Q5" s="5">
        <v>9.7421032184801112E-4</v>
      </c>
      <c r="R5" s="4">
        <v>1.63</v>
      </c>
      <c r="S5" s="4">
        <v>55.97</v>
      </c>
      <c r="T5" s="4">
        <v>0</v>
      </c>
      <c r="U5" s="7">
        <v>0.05</v>
      </c>
      <c r="V5" s="4">
        <v>0.32</v>
      </c>
      <c r="W5" s="4">
        <f t="shared" si="1"/>
        <v>1.9266263501502129E-3</v>
      </c>
    </row>
    <row r="6" spans="1:23" s="4" customFormat="1" x14ac:dyDescent="0.2">
      <c r="A6" s="23" t="s">
        <v>28</v>
      </c>
      <c r="B6" s="5">
        <v>1400</v>
      </c>
      <c r="C6" s="6">
        <v>0.46</v>
      </c>
      <c r="D6" s="5">
        <v>1.4687028388632258E-4</v>
      </c>
      <c r="E6" s="5">
        <v>9.1135684933859378E-8</v>
      </c>
      <c r="F6" s="5">
        <f t="shared" si="0"/>
        <v>-0.18078702000860278</v>
      </c>
      <c r="G6" s="5">
        <v>3.1961283049376099E-4</v>
      </c>
      <c r="H6" s="5">
        <v>1.6619951137594559E-7</v>
      </c>
      <c r="I6" s="5">
        <v>1.0337292959441865E-4</v>
      </c>
      <c r="J6" s="5">
        <v>0</v>
      </c>
      <c r="K6" s="5">
        <v>2.0007068926138085E-5</v>
      </c>
      <c r="L6" s="5">
        <v>6.8284022847701608E-5</v>
      </c>
      <c r="M6" s="5">
        <v>8.4479990734507958E-5</v>
      </c>
      <c r="N6" s="5">
        <v>4.931397802956167E-7</v>
      </c>
      <c r="O6" s="5">
        <v>0</v>
      </c>
      <c r="P6" s="5">
        <v>5.9767504407853443E-4</v>
      </c>
      <c r="Q6" s="5">
        <v>9.7421032184801112E-4</v>
      </c>
      <c r="R6" s="4">
        <v>1.63</v>
      </c>
      <c r="S6" s="4">
        <v>57.87</v>
      </c>
      <c r="T6" s="4">
        <v>0</v>
      </c>
      <c r="U6" s="7">
        <v>0.01</v>
      </c>
      <c r="V6" s="4">
        <v>7.0000000000000007E-2</v>
      </c>
      <c r="W6" s="4">
        <f t="shared" si="1"/>
        <v>1.9266263501502129E-3</v>
      </c>
    </row>
    <row r="7" spans="1:23" s="4" customFormat="1" x14ac:dyDescent="0.2">
      <c r="A7" s="23" t="s">
        <v>28</v>
      </c>
      <c r="B7" s="5">
        <v>1400</v>
      </c>
      <c r="C7" s="6">
        <v>0.46</v>
      </c>
      <c r="D7" s="5">
        <v>1.1673842945762283E-3</v>
      </c>
      <c r="E7" s="5">
        <v>9.1135684933859378E-8</v>
      </c>
      <c r="F7" s="5">
        <f t="shared" si="0"/>
        <v>-0.63092697596035896</v>
      </c>
      <c r="G7" s="5">
        <v>4.052570729770863E-4</v>
      </c>
      <c r="H7" s="5">
        <v>4.2460024974579328E-6</v>
      </c>
      <c r="I7" s="5">
        <v>1.0959023569650257E-4</v>
      </c>
      <c r="J7" s="5">
        <v>3.3572223771116546E-6</v>
      </c>
      <c r="K7" s="5">
        <v>1.3010896241297371E-5</v>
      </c>
      <c r="L7" s="5">
        <v>2.175592118511261E-5</v>
      </c>
      <c r="M7" s="5">
        <v>6.9937049046680249E-6</v>
      </c>
      <c r="N7" s="5">
        <v>2.9835739741266176E-5</v>
      </c>
      <c r="O7" s="5">
        <v>0</v>
      </c>
      <c r="P7" s="5">
        <v>5.9767504407853443E-4</v>
      </c>
      <c r="Q7" s="5">
        <v>9.7421032184801112E-4</v>
      </c>
      <c r="R7" s="4">
        <v>1.63</v>
      </c>
      <c r="S7" s="4">
        <v>69.650000000000006</v>
      </c>
      <c r="T7" s="4">
        <v>0</v>
      </c>
      <c r="U7" s="7">
        <v>0.08</v>
      </c>
      <c r="V7" s="4">
        <v>4.0199999999999996</v>
      </c>
      <c r="W7" s="4">
        <f t="shared" si="1"/>
        <v>1.9266263501502129E-3</v>
      </c>
    </row>
    <row r="8" spans="1:23" s="4" customFormat="1" x14ac:dyDescent="0.2">
      <c r="A8" s="23" t="s">
        <v>28</v>
      </c>
      <c r="B8" s="5">
        <v>1400</v>
      </c>
      <c r="C8" s="6">
        <v>2.23</v>
      </c>
      <c r="D8" s="5">
        <v>4.5258109879311997E-4</v>
      </c>
      <c r="E8" s="5">
        <v>9.1135684933859378E-8</v>
      </c>
      <c r="F8" s="5">
        <f t="shared" si="0"/>
        <v>0.26037877227044692</v>
      </c>
      <c r="G8" s="5">
        <v>2.6246028946268196E-4</v>
      </c>
      <c r="H8" s="5">
        <v>1.8989159664993396E-5</v>
      </c>
      <c r="I8" s="5">
        <v>7.0869866338177834E-5</v>
      </c>
      <c r="J8" s="5">
        <v>3.4534475020258261E-5</v>
      </c>
      <c r="K8" s="5">
        <v>1.214951009888171E-4</v>
      </c>
      <c r="L8" s="5">
        <v>7.0731697098845686E-5</v>
      </c>
      <c r="M8" s="5">
        <v>1.1757654961556018E-5</v>
      </c>
      <c r="N8" s="5">
        <v>1.473521750715406E-6</v>
      </c>
      <c r="O8" s="5">
        <v>0</v>
      </c>
      <c r="P8" s="5">
        <v>5.9767504407853443E-4</v>
      </c>
      <c r="Q8" s="5">
        <v>9.7421032184801112E-4</v>
      </c>
      <c r="R8" s="4">
        <v>1.63</v>
      </c>
      <c r="S8" s="4">
        <v>45.44</v>
      </c>
      <c r="T8" s="4">
        <v>0</v>
      </c>
      <c r="U8" s="7">
        <v>0.12</v>
      </c>
      <c r="V8" s="4">
        <v>0.2</v>
      </c>
      <c r="W8" s="4">
        <f t="shared" si="1"/>
        <v>1.9266263501502129E-3</v>
      </c>
    </row>
    <row r="9" spans="1:23" s="4" customFormat="1" x14ac:dyDescent="0.2">
      <c r="A9" s="23" t="s">
        <v>28</v>
      </c>
      <c r="B9" s="5">
        <v>1400</v>
      </c>
      <c r="C9" s="6">
        <v>1.62</v>
      </c>
      <c r="D9" s="5">
        <v>6.9728126716150115E-4</v>
      </c>
      <c r="E9" s="5">
        <v>9.1135684933859378E-8</v>
      </c>
      <c r="F9" s="5">
        <f t="shared" si="0"/>
        <v>2.7733131110740675E-2</v>
      </c>
      <c r="G9" s="5">
        <v>2.7688831684809413E-4</v>
      </c>
      <c r="H9" s="5">
        <v>1.2075762426847881E-7</v>
      </c>
      <c r="I9" s="5">
        <v>4.9441990094985033E-5</v>
      </c>
      <c r="J9" s="5">
        <v>5.1945512182940664E-5</v>
      </c>
      <c r="K9" s="5">
        <v>1.8177957102118335E-4</v>
      </c>
      <c r="L9" s="5">
        <v>3.2789354963497351E-5</v>
      </c>
      <c r="M9" s="5">
        <v>4.1491620784100807E-7</v>
      </c>
      <c r="N9" s="5">
        <v>2.0474665077538542E-7</v>
      </c>
      <c r="O9" s="5">
        <v>0</v>
      </c>
      <c r="P9" s="5">
        <v>5.9767504407853443E-4</v>
      </c>
      <c r="Q9" s="5">
        <v>9.7421032184801112E-4</v>
      </c>
      <c r="R9" s="4">
        <v>1.63</v>
      </c>
      <c r="S9" s="4">
        <v>51.75</v>
      </c>
      <c r="T9" s="4">
        <v>0</v>
      </c>
      <c r="U9" s="7">
        <v>0.16</v>
      </c>
      <c r="V9" s="4">
        <v>0.03</v>
      </c>
      <c r="W9" s="4">
        <f t="shared" si="1"/>
        <v>1.9266263501502129E-3</v>
      </c>
    </row>
    <row r="10" spans="1:23" s="4" customFormat="1" x14ac:dyDescent="0.2">
      <c r="A10" s="23" t="s">
        <v>28</v>
      </c>
      <c r="B10" s="5">
        <v>1400</v>
      </c>
      <c r="C10" s="6">
        <v>1.75</v>
      </c>
      <c r="D10" s="5">
        <v>6.7693392209226312E-4</v>
      </c>
      <c r="E10" s="5">
        <v>9.1135684933859378E-8</v>
      </c>
      <c r="F10" s="5">
        <f t="shared" si="0"/>
        <v>6.7687025288159897E-2</v>
      </c>
      <c r="G10" s="5">
        <v>3.2407634849679833E-4</v>
      </c>
      <c r="H10" s="5">
        <v>2.598299565975347E-7</v>
      </c>
      <c r="I10" s="5">
        <v>6.0654365527755503E-5</v>
      </c>
      <c r="J10" s="5">
        <v>2.5992870174704557E-6</v>
      </c>
      <c r="K10" s="5">
        <v>1.3137738236978439E-4</v>
      </c>
      <c r="L10" s="5">
        <v>7.443698589552901E-5</v>
      </c>
      <c r="M10" s="5">
        <v>1.0043557791403913E-6</v>
      </c>
      <c r="N10" s="5">
        <v>2.9369747159087131E-7</v>
      </c>
      <c r="O10" s="5">
        <v>0</v>
      </c>
      <c r="P10" s="5">
        <v>5.9767504407853443E-4</v>
      </c>
      <c r="Q10" s="5">
        <v>9.7421032184801112E-4</v>
      </c>
      <c r="R10" s="4">
        <v>1.63</v>
      </c>
      <c r="S10" s="4">
        <v>56.3</v>
      </c>
      <c r="T10" s="4">
        <v>0</v>
      </c>
      <c r="U10" s="7">
        <v>0.2</v>
      </c>
      <c r="V10" s="4">
        <v>0.04</v>
      </c>
      <c r="W10" s="4">
        <f t="shared" si="1"/>
        <v>1.9266263501502129E-3</v>
      </c>
    </row>
    <row r="11" spans="1:23" s="4" customFormat="1" x14ac:dyDescent="0.2">
      <c r="A11" s="23" t="s">
        <v>28</v>
      </c>
      <c r="B11" s="5">
        <v>1400</v>
      </c>
      <c r="C11" s="6">
        <v>0.27</v>
      </c>
      <c r="D11" s="5">
        <v>1.354251096194024E-3</v>
      </c>
      <c r="E11" s="5">
        <v>9.1135684933859378E-8</v>
      </c>
      <c r="F11" s="5">
        <f t="shared" si="0"/>
        <v>-0.89456371826899461</v>
      </c>
      <c r="G11" s="5">
        <v>4.4129122500826209E-4</v>
      </c>
      <c r="H11" s="5">
        <v>1.452233932798997E-6</v>
      </c>
      <c r="I11" s="5">
        <v>9.13534795136692E-5</v>
      </c>
      <c r="J11" s="5">
        <v>6.3589952429647052E-7</v>
      </c>
      <c r="K11" s="5">
        <v>2.3544737233128713E-6</v>
      </c>
      <c r="L11" s="5">
        <v>5.7657260883226945E-6</v>
      </c>
      <c r="M11" s="5">
        <v>6.3506440346045097E-6</v>
      </c>
      <c r="N11" s="5">
        <v>4.5664247837970722E-5</v>
      </c>
      <c r="O11" s="5">
        <v>0</v>
      </c>
      <c r="P11" s="5">
        <v>5.9767504407853443E-4</v>
      </c>
      <c r="Q11" s="5">
        <v>9.7421032184801112E-4</v>
      </c>
      <c r="R11" s="4">
        <v>1.63</v>
      </c>
      <c r="S11" s="4">
        <v>75.44</v>
      </c>
      <c r="T11" s="4">
        <v>0</v>
      </c>
      <c r="U11" s="7">
        <v>0.03</v>
      </c>
      <c r="V11" s="4">
        <v>6.12</v>
      </c>
      <c r="W11" s="4">
        <f t="shared" si="1"/>
        <v>1.9266263501502129E-3</v>
      </c>
    </row>
    <row r="12" spans="1:23" s="4" customFormat="1" x14ac:dyDescent="0.2">
      <c r="A12" s="23" t="s">
        <v>28</v>
      </c>
      <c r="B12" s="5">
        <v>1400</v>
      </c>
      <c r="C12" s="6">
        <v>0.27</v>
      </c>
      <c r="D12" s="5">
        <v>1.2899254212060715E-3</v>
      </c>
      <c r="E12" s="5">
        <v>9.1135684933859378E-8</v>
      </c>
      <c r="F12" s="5">
        <f t="shared" si="0"/>
        <v>-0.88399642121944566</v>
      </c>
      <c r="G12" s="5">
        <v>4.4443226648226147E-4</v>
      </c>
      <c r="H12" s="5">
        <v>3.4509356449834669E-7</v>
      </c>
      <c r="I12" s="5">
        <v>8.6640604465437919E-5</v>
      </c>
      <c r="J12" s="5">
        <v>8.6306178255897335E-7</v>
      </c>
      <c r="K12" s="5">
        <v>9.4025792371725518E-7</v>
      </c>
      <c r="L12" s="5">
        <v>4.4844921939619363E-6</v>
      </c>
      <c r="M12" s="5">
        <v>3.0347060011087461E-5</v>
      </c>
      <c r="N12" s="5">
        <v>2.7939104518184246E-5</v>
      </c>
      <c r="O12" s="5">
        <v>0</v>
      </c>
      <c r="P12" s="5">
        <v>5.9767504407853443E-4</v>
      </c>
      <c r="Q12" s="5">
        <v>9.7421032184801112E-4</v>
      </c>
      <c r="R12" s="4">
        <v>1.63</v>
      </c>
      <c r="S12" s="4">
        <v>77.510000000000005</v>
      </c>
      <c r="T12" s="4">
        <v>0</v>
      </c>
      <c r="U12" s="7">
        <v>0.03</v>
      </c>
      <c r="V12" s="4">
        <v>3.82</v>
      </c>
      <c r="W12" s="4">
        <f t="shared" si="1"/>
        <v>1.9266263501502129E-3</v>
      </c>
    </row>
    <row r="13" spans="1:23" s="4" customFormat="1" x14ac:dyDescent="0.2">
      <c r="A13" s="23" t="s">
        <v>28</v>
      </c>
      <c r="B13" s="5">
        <v>1400</v>
      </c>
      <c r="C13" s="6">
        <v>0.9</v>
      </c>
      <c r="D13" s="5">
        <v>9.0697090492664902E-4</v>
      </c>
      <c r="E13" s="5">
        <v>9.1135684933859378E-8</v>
      </c>
      <c r="F13" s="5">
        <f t="shared" si="0"/>
        <v>-0.28463205278061077</v>
      </c>
      <c r="G13" s="5">
        <v>3.6614694197835998E-4</v>
      </c>
      <c r="H13" s="5">
        <v>2.6905141134596761E-6</v>
      </c>
      <c r="I13" s="5">
        <v>1.1568479820160118E-4</v>
      </c>
      <c r="J13" s="5">
        <v>9.6838354220380736E-6</v>
      </c>
      <c r="K13" s="5">
        <v>2.6572463341218917E-5</v>
      </c>
      <c r="L13" s="5">
        <v>3.7829329923537275E-5</v>
      </c>
      <c r="M13" s="5">
        <v>3.0924888897748042E-5</v>
      </c>
      <c r="N13" s="5">
        <v>6.227237396821915E-6</v>
      </c>
      <c r="O13" s="5">
        <v>0</v>
      </c>
      <c r="P13" s="5">
        <v>5.9767504407853443E-4</v>
      </c>
      <c r="Q13" s="5">
        <v>9.7421032184801112E-4</v>
      </c>
      <c r="R13" s="4">
        <v>1.63</v>
      </c>
      <c r="S13" s="4">
        <v>64.5</v>
      </c>
      <c r="T13" s="4">
        <v>0</v>
      </c>
      <c r="U13" s="7">
        <v>0.02</v>
      </c>
      <c r="V13" s="4">
        <v>0.86</v>
      </c>
      <c r="W13" s="4">
        <f t="shared" si="1"/>
        <v>1.9266263501502129E-3</v>
      </c>
    </row>
    <row r="14" spans="1:23" s="4" customFormat="1" x14ac:dyDescent="0.2">
      <c r="A14" s="23" t="s">
        <v>28</v>
      </c>
      <c r="B14" s="5">
        <v>1400</v>
      </c>
      <c r="C14" s="6">
        <v>3.05</v>
      </c>
      <c r="D14" s="5">
        <v>2.1916031569126662E-4</v>
      </c>
      <c r="E14" s="5">
        <v>9.1135684933859378E-8</v>
      </c>
      <c r="F14" s="5">
        <f t="shared" si="0"/>
        <v>0.55384099614452564</v>
      </c>
      <c r="G14" s="5">
        <v>2.507411035943498E-4</v>
      </c>
      <c r="H14" s="5">
        <v>8.8106488788910809E-8</v>
      </c>
      <c r="I14" s="5">
        <v>7.0881829277023652E-5</v>
      </c>
      <c r="J14" s="5">
        <v>5.0239784362752792E-5</v>
      </c>
      <c r="K14" s="5">
        <v>1.2710034133065894E-4</v>
      </c>
      <c r="L14" s="5">
        <v>9.6865412741195349E-5</v>
      </c>
      <c r="M14" s="5">
        <v>4.5409319414737209E-7</v>
      </c>
      <c r="N14" s="5">
        <v>7.4693041538319517E-8</v>
      </c>
      <c r="O14" s="5">
        <v>0</v>
      </c>
      <c r="P14" s="5">
        <v>5.9767504407853443E-4</v>
      </c>
      <c r="Q14" s="5">
        <v>9.7421032184801112E-4</v>
      </c>
      <c r="R14" s="4">
        <v>1.63</v>
      </c>
      <c r="S14" s="4">
        <v>42.82</v>
      </c>
      <c r="T14" s="4">
        <v>0</v>
      </c>
      <c r="U14" s="7">
        <v>0.16</v>
      </c>
      <c r="V14" s="4">
        <v>0.01</v>
      </c>
      <c r="W14" s="4">
        <f t="shared" si="1"/>
        <v>1.9266263501502129E-3</v>
      </c>
    </row>
    <row r="15" spans="1:23" s="4" customFormat="1" x14ac:dyDescent="0.2">
      <c r="A15" s="23" t="s">
        <v>28</v>
      </c>
      <c r="B15" s="5">
        <v>1400</v>
      </c>
      <c r="C15" s="6">
        <v>1.71</v>
      </c>
      <c r="D15" s="5">
        <v>6.0803519665759466E-4</v>
      </c>
      <c r="E15" s="5">
        <v>9.1135684933859378E-8</v>
      </c>
      <c r="F15" s="5">
        <f t="shared" si="0"/>
        <v>8.0953866101807687E-2</v>
      </c>
      <c r="G15" s="5">
        <v>3.1854290419986033E-4</v>
      </c>
      <c r="H15" s="5">
        <v>2.594956391630885E-6</v>
      </c>
      <c r="I15" s="5">
        <v>9.6623978142397739E-5</v>
      </c>
      <c r="J15" s="5">
        <v>2.4949892503265379E-5</v>
      </c>
      <c r="K15" s="5">
        <v>7.5845449169565233E-5</v>
      </c>
      <c r="L15" s="5">
        <v>5.6233242961323547E-5</v>
      </c>
      <c r="M15" s="5">
        <v>1.716353094636808E-5</v>
      </c>
      <c r="N15" s="5">
        <v>4.4731235580502508E-6</v>
      </c>
      <c r="O15" s="5">
        <v>0</v>
      </c>
      <c r="P15" s="5">
        <v>5.9767504407853443E-4</v>
      </c>
      <c r="Q15" s="5">
        <v>9.7421032184801112E-4</v>
      </c>
      <c r="R15" s="4">
        <v>1.63</v>
      </c>
      <c r="S15" s="4">
        <v>55.41</v>
      </c>
      <c r="T15" s="4">
        <v>0</v>
      </c>
      <c r="U15" s="7">
        <v>0.03</v>
      </c>
      <c r="V15" s="4">
        <v>0.61</v>
      </c>
      <c r="W15" s="4">
        <f t="shared" si="1"/>
        <v>1.9266263501502129E-3</v>
      </c>
    </row>
    <row r="16" spans="1:23" s="4" customFormat="1" x14ac:dyDescent="0.2">
      <c r="A16" s="23" t="s">
        <v>28</v>
      </c>
      <c r="B16" s="5">
        <v>1400</v>
      </c>
      <c r="C16" s="6">
        <v>1.9</v>
      </c>
      <c r="D16" s="5">
        <v>5.1278240495223107E-4</v>
      </c>
      <c r="E16" s="5">
        <v>9.1135684933859378E-8</v>
      </c>
      <c r="F16" s="5">
        <f t="shared" si="0"/>
        <v>0.16370915899047109</v>
      </c>
      <c r="G16" s="5">
        <v>3.0008028246352776E-4</v>
      </c>
      <c r="H16" s="5">
        <v>1.0603293009841193E-5</v>
      </c>
      <c r="I16" s="5">
        <v>7.4686849319735522E-5</v>
      </c>
      <c r="J16" s="5">
        <v>3.347392806551531E-5</v>
      </c>
      <c r="K16" s="5">
        <v>1.0669146689572828E-4</v>
      </c>
      <c r="L16" s="5">
        <v>5.8296888834437569E-5</v>
      </c>
      <c r="M16" s="5">
        <v>1.0750515075757415E-5</v>
      </c>
      <c r="N16" s="5">
        <v>1.0315284682067067E-6</v>
      </c>
      <c r="O16" s="5">
        <v>0</v>
      </c>
      <c r="P16" s="5">
        <v>5.9767504407853443E-4</v>
      </c>
      <c r="Q16" s="5">
        <v>9.7421032184801112E-4</v>
      </c>
      <c r="R16" s="4">
        <v>1.63</v>
      </c>
      <c r="S16" s="4">
        <v>51.95</v>
      </c>
      <c r="T16" s="4">
        <v>0</v>
      </c>
      <c r="U16" s="7">
        <v>0.14000000000000001</v>
      </c>
      <c r="V16" s="4">
        <v>0.14000000000000001</v>
      </c>
      <c r="W16" s="4">
        <f t="shared" si="1"/>
        <v>1.9266263501502129E-3</v>
      </c>
    </row>
    <row r="17" spans="1:23" s="4" customFormat="1" x14ac:dyDescent="0.2">
      <c r="A17" s="23" t="s">
        <v>28</v>
      </c>
      <c r="B17" s="5">
        <v>1400</v>
      </c>
      <c r="C17" s="6">
        <v>1.4</v>
      </c>
      <c r="D17" s="5">
        <v>8.3988663092399119E-4</v>
      </c>
      <c r="E17" s="5">
        <v>9.1135684933859378E-8</v>
      </c>
      <c r="F17" s="5">
        <f t="shared" si="0"/>
        <v>-7.6060183020621577E-2</v>
      </c>
      <c r="G17" s="5">
        <v>3.1946152842207519E-4</v>
      </c>
      <c r="H17" s="5">
        <v>1.5869979625401008E-5</v>
      </c>
      <c r="I17" s="5">
        <v>1.1776399024209888E-4</v>
      </c>
      <c r="J17" s="5">
        <v>7.190222289017143E-7</v>
      </c>
      <c r="K17" s="5">
        <v>3.8369163840189332E-5</v>
      </c>
      <c r="L17" s="5">
        <v>6.073910398469709E-5</v>
      </c>
      <c r="M17" s="5">
        <v>3.4895168650057682E-5</v>
      </c>
      <c r="N17" s="5">
        <v>8.043100247661735E-6</v>
      </c>
      <c r="O17" s="5">
        <v>0</v>
      </c>
      <c r="P17" s="5">
        <v>5.9767504407853443E-4</v>
      </c>
      <c r="Q17" s="5">
        <v>9.7421032184801112E-4</v>
      </c>
      <c r="R17" s="4">
        <v>1.63</v>
      </c>
      <c r="S17" s="4">
        <v>55.73</v>
      </c>
      <c r="T17" s="4">
        <v>0</v>
      </c>
      <c r="U17" s="7">
        <v>0.02</v>
      </c>
      <c r="V17" s="4">
        <v>1.1000000000000001</v>
      </c>
      <c r="W17" s="4">
        <f t="shared" si="1"/>
        <v>1.9266263501502129E-3</v>
      </c>
    </row>
    <row r="18" spans="1:23" s="4" customFormat="1" x14ac:dyDescent="0.2">
      <c r="A18" s="23" t="s">
        <v>28</v>
      </c>
      <c r="B18" s="5">
        <v>1400</v>
      </c>
      <c r="C18" s="6">
        <v>1.7</v>
      </c>
      <c r="D18" s="5">
        <v>8.9738121700485912E-4</v>
      </c>
      <c r="E18" s="5">
        <v>9.1135684933859378E-8</v>
      </c>
      <c r="F18" s="5">
        <f t="shared" si="0"/>
        <v>-6.1174507101485216E-3</v>
      </c>
      <c r="G18" s="5">
        <v>3.0578300285270604E-4</v>
      </c>
      <c r="H18" s="5">
        <v>3.6101916914208295E-6</v>
      </c>
      <c r="I18" s="5">
        <v>1.0746584015918178E-4</v>
      </c>
      <c r="J18" s="5">
        <v>3.7328823772162499E-7</v>
      </c>
      <c r="K18" s="5">
        <v>8.767582586796282E-5</v>
      </c>
      <c r="L18" s="5">
        <v>7.9032697474497318E-5</v>
      </c>
      <c r="M18" s="5">
        <v>1.1466867109140271E-5</v>
      </c>
      <c r="N18" s="5">
        <v>4.9823255021216139E-7</v>
      </c>
      <c r="O18" s="5">
        <v>0</v>
      </c>
      <c r="P18" s="5">
        <v>5.9767504407853443E-4</v>
      </c>
      <c r="Q18" s="5">
        <v>9.7421032184801112E-4</v>
      </c>
      <c r="R18" s="4">
        <v>1.63</v>
      </c>
      <c r="S18" s="4">
        <v>54.8</v>
      </c>
      <c r="T18" s="4">
        <v>0</v>
      </c>
      <c r="U18" s="7">
        <v>0.04</v>
      </c>
      <c r="V18" s="4">
        <v>7.0000000000000007E-2</v>
      </c>
      <c r="W18" s="4">
        <f t="shared" si="1"/>
        <v>1.9266263501502129E-3</v>
      </c>
    </row>
    <row r="19" spans="1:23" s="4" customFormat="1" x14ac:dyDescent="0.2">
      <c r="A19" s="23" t="s">
        <v>28</v>
      </c>
      <c r="B19" s="5">
        <v>1400</v>
      </c>
      <c r="C19" s="6">
        <v>2.02</v>
      </c>
      <c r="D19" s="5">
        <v>4.658334287534438E-4</v>
      </c>
      <c r="E19" s="5">
        <v>9.1135684933859378E-8</v>
      </c>
      <c r="F19" s="5">
        <f t="shared" si="0"/>
        <v>0.21115815951816067</v>
      </c>
      <c r="G19" s="5">
        <v>2.9271885190443119E-4</v>
      </c>
      <c r="H19" s="5">
        <v>4.197150160962552E-6</v>
      </c>
      <c r="I19" s="5">
        <v>6.323851441806093E-5</v>
      </c>
      <c r="J19" s="5">
        <v>7.9954829489822153E-5</v>
      </c>
      <c r="K19" s="5">
        <v>1.1112806092867902E-4</v>
      </c>
      <c r="L19" s="5">
        <v>4.0377917629847897E-5</v>
      </c>
      <c r="M19" s="5">
        <v>8.0543740873814666E-7</v>
      </c>
      <c r="N19" s="5">
        <v>1.514115116274574E-7</v>
      </c>
      <c r="O19" s="5">
        <v>0</v>
      </c>
      <c r="P19" s="5">
        <v>5.9767504407853443E-4</v>
      </c>
      <c r="Q19" s="5">
        <v>9.7421032184801112E-4</v>
      </c>
      <c r="R19" s="4">
        <v>1.63</v>
      </c>
      <c r="S19" s="4">
        <v>49.32</v>
      </c>
      <c r="T19" s="4">
        <v>0</v>
      </c>
      <c r="U19" s="7">
        <v>0.2</v>
      </c>
      <c r="V19" s="4">
        <v>0.02</v>
      </c>
      <c r="W19" s="4">
        <f t="shared" si="1"/>
        <v>1.9266263501502129E-3</v>
      </c>
    </row>
    <row r="20" spans="1:23" s="4" customFormat="1" x14ac:dyDescent="0.2">
      <c r="A20" s="23" t="s">
        <v>28</v>
      </c>
      <c r="B20" s="5">
        <v>1400</v>
      </c>
      <c r="C20" s="6">
        <v>1.91</v>
      </c>
      <c r="D20" s="5">
        <v>5.6024330780180876E-4</v>
      </c>
      <c r="E20" s="5">
        <v>9.1135684933859378E-8</v>
      </c>
      <c r="F20" s="5">
        <f t="shared" si="0"/>
        <v>0.14676714395890927</v>
      </c>
      <c r="G20" s="5">
        <v>2.6909195698631685E-4</v>
      </c>
      <c r="H20" s="5">
        <v>1.1151256905138824E-5</v>
      </c>
      <c r="I20" s="5">
        <v>1.135941006264548E-4</v>
      </c>
      <c r="J20" s="5">
        <v>4.379891239742867E-5</v>
      </c>
      <c r="K20" s="5">
        <v>3.7818007174881711E-5</v>
      </c>
      <c r="L20" s="5">
        <v>7.3879390151395568E-5</v>
      </c>
      <c r="M20" s="5">
        <v>3.0440038487070827E-5</v>
      </c>
      <c r="N20" s="5">
        <v>8.8930863152416458E-6</v>
      </c>
      <c r="O20" s="5">
        <v>0</v>
      </c>
      <c r="P20" s="5">
        <v>5.9767504407853443E-4</v>
      </c>
      <c r="Q20" s="5">
        <v>9.7421032184801112E-4</v>
      </c>
      <c r="R20" s="4">
        <v>1.63</v>
      </c>
      <c r="S20" s="4">
        <v>45.93</v>
      </c>
      <c r="T20" s="4">
        <v>0</v>
      </c>
      <c r="U20" s="7">
        <v>0.03</v>
      </c>
      <c r="V20" s="4">
        <v>1.19</v>
      </c>
      <c r="W20" s="4">
        <f t="shared" si="1"/>
        <v>1.9266263501502129E-3</v>
      </c>
    </row>
    <row r="21" spans="1:23" s="4" customFormat="1" x14ac:dyDescent="0.2">
      <c r="A21" s="23" t="s">
        <v>28</v>
      </c>
      <c r="B21" s="5">
        <v>1400</v>
      </c>
      <c r="C21" s="6">
        <v>2.06</v>
      </c>
      <c r="D21" s="5">
        <v>5.2565433329979311E-4</v>
      </c>
      <c r="E21" s="5">
        <v>9.1135684933859378E-8</v>
      </c>
      <c r="F21" s="5">
        <f t="shared" si="0"/>
        <v>0.19343921137620074</v>
      </c>
      <c r="G21" s="5">
        <v>2.7182558302340804E-4</v>
      </c>
      <c r="H21" s="5">
        <v>1.1169341537569491E-5</v>
      </c>
      <c r="I21" s="5">
        <v>8.1887384859499437E-5</v>
      </c>
      <c r="J21" s="5">
        <v>2.6172364323091873E-5</v>
      </c>
      <c r="K21" s="5">
        <v>1.1023638443869333E-4</v>
      </c>
      <c r="L21" s="5">
        <v>5.9694952472583783E-5</v>
      </c>
      <c r="M21" s="5">
        <v>2.2892969537827691E-5</v>
      </c>
      <c r="N21" s="5">
        <v>4.3871380785443823E-6</v>
      </c>
      <c r="O21" s="5">
        <v>0</v>
      </c>
      <c r="P21" s="5">
        <v>5.9767504407853443E-4</v>
      </c>
      <c r="Q21" s="5">
        <v>9.7421032184801112E-4</v>
      </c>
      <c r="R21" s="4">
        <v>1.63</v>
      </c>
      <c r="S21" s="4">
        <v>47.42</v>
      </c>
      <c r="T21" s="4">
        <v>0</v>
      </c>
      <c r="U21" s="7">
        <v>0.03</v>
      </c>
      <c r="V21" s="4">
        <v>0.6</v>
      </c>
      <c r="W21" s="4">
        <f t="shared" si="1"/>
        <v>1.9266263501502129E-3</v>
      </c>
    </row>
    <row r="22" spans="1:23" s="4" customFormat="1" x14ac:dyDescent="0.2">
      <c r="A22" s="23" t="s">
        <v>28</v>
      </c>
      <c r="B22" s="5">
        <v>1400</v>
      </c>
      <c r="C22" s="6">
        <v>2.0299999999999998</v>
      </c>
      <c r="D22" s="5">
        <v>4.8793943951558653E-4</v>
      </c>
      <c r="E22" s="5">
        <v>9.1135684933859378E-8</v>
      </c>
      <c r="F22" s="5">
        <f t="shared" si="0"/>
        <v>0.20323519188709238</v>
      </c>
      <c r="G22" s="5">
        <v>2.8337565237162925E-4</v>
      </c>
      <c r="H22" s="5">
        <v>3.5119796828346714E-5</v>
      </c>
      <c r="I22" s="5">
        <v>8.1219888369687555E-5</v>
      </c>
      <c r="J22" s="5">
        <v>6.6735370162280931E-5</v>
      </c>
      <c r="K22" s="5">
        <v>6.386959860709878E-5</v>
      </c>
      <c r="L22" s="5">
        <v>5.6979331759384705E-5</v>
      </c>
      <c r="M22" s="5">
        <v>5.6413833174001369E-6</v>
      </c>
      <c r="N22" s="5">
        <v>2.6061345562755759E-7</v>
      </c>
      <c r="O22" s="5">
        <v>0</v>
      </c>
      <c r="P22" s="5">
        <v>5.9767504407853443E-4</v>
      </c>
      <c r="Q22" s="5">
        <v>9.7421032184801112E-4</v>
      </c>
      <c r="R22" s="4">
        <v>1.63</v>
      </c>
      <c r="S22" s="4">
        <v>45.77</v>
      </c>
      <c r="T22" s="4">
        <v>0</v>
      </c>
      <c r="U22" s="7">
        <v>0.09</v>
      </c>
      <c r="V22" s="4">
        <v>3.3000000000000002E-2</v>
      </c>
      <c r="W22" s="4">
        <f t="shared" si="1"/>
        <v>1.9266263501502129E-3</v>
      </c>
    </row>
    <row r="23" spans="1:23" s="4" customFormat="1" x14ac:dyDescent="0.2">
      <c r="A23" s="23" t="s">
        <v>28</v>
      </c>
      <c r="B23" s="5">
        <v>1400</v>
      </c>
      <c r="C23" s="6">
        <v>0.15</v>
      </c>
      <c r="D23" s="5">
        <v>1.0348935855000929E-3</v>
      </c>
      <c r="E23" s="5">
        <v>9.1135684933859378E-8</v>
      </c>
      <c r="F23" s="5">
        <f t="shared" si="0"/>
        <v>-1.091434473024028</v>
      </c>
      <c r="G23" s="5">
        <v>4.2903215759021782E-4</v>
      </c>
      <c r="H23" s="5">
        <v>3.0004883001607566E-7</v>
      </c>
      <c r="I23" s="5">
        <v>9.1331245659344019E-5</v>
      </c>
      <c r="J23" s="5">
        <v>4.2880408549879644E-6</v>
      </c>
      <c r="K23" s="5">
        <v>1.2740679770776371E-6</v>
      </c>
      <c r="L23" s="5">
        <v>4.2119822006702499E-6</v>
      </c>
      <c r="M23" s="5">
        <v>3.9654771276310644E-5</v>
      </c>
      <c r="N23" s="5">
        <v>2.47101317341668E-5</v>
      </c>
      <c r="O23" s="5">
        <v>0</v>
      </c>
      <c r="P23" s="5">
        <v>5.9767504407853443E-4</v>
      </c>
      <c r="Q23" s="5">
        <v>9.7421032184801112E-4</v>
      </c>
      <c r="R23" s="4">
        <v>1.63</v>
      </c>
      <c r="S23" s="4">
        <v>75.3</v>
      </c>
      <c r="T23" s="4">
        <v>0</v>
      </c>
      <c r="U23" s="7">
        <v>0.02</v>
      </c>
      <c r="V23" s="4">
        <v>3.4</v>
      </c>
      <c r="W23" s="4">
        <f t="shared" si="1"/>
        <v>1.9266263501502129E-3</v>
      </c>
    </row>
    <row r="24" spans="1:23" s="4" customFormat="1" x14ac:dyDescent="0.2">
      <c r="A24" s="23" t="s">
        <v>28</v>
      </c>
      <c r="B24" s="5">
        <v>1400</v>
      </c>
      <c r="C24" s="6">
        <v>0.83</v>
      </c>
      <c r="D24" s="5">
        <v>1.2717158692447331E-3</v>
      </c>
      <c r="E24" s="5">
        <v>9.1135684933859378E-8</v>
      </c>
      <c r="F24" s="5">
        <f t="shared" si="0"/>
        <v>-0.39319483750941087</v>
      </c>
      <c r="G24" s="5">
        <v>3.4323195300880522E-4</v>
      </c>
      <c r="H24" s="5">
        <v>6.475169433236278E-6</v>
      </c>
      <c r="I24" s="5">
        <v>1.28694180212009E-4</v>
      </c>
      <c r="J24" s="5">
        <v>2.3068483764236112E-7</v>
      </c>
      <c r="K24" s="5">
        <v>1.6614426370675661E-5</v>
      </c>
      <c r="L24" s="5">
        <v>2.5713389850670493E-5</v>
      </c>
      <c r="M24" s="5">
        <v>6.0220178219641501E-5</v>
      </c>
      <c r="N24" s="5">
        <v>1.5130986524911926E-5</v>
      </c>
      <c r="O24" s="5">
        <v>0</v>
      </c>
      <c r="P24" s="5">
        <v>5.9767504407853443E-4</v>
      </c>
      <c r="Q24" s="5">
        <v>9.7421032184801112E-4</v>
      </c>
      <c r="R24" s="4">
        <v>1.63</v>
      </c>
      <c r="S24" s="4">
        <v>62.21</v>
      </c>
      <c r="T24" s="4">
        <v>0</v>
      </c>
      <c r="U24" s="7">
        <v>0.02</v>
      </c>
      <c r="V24" s="4">
        <v>2.15</v>
      </c>
      <c r="W24" s="4">
        <f t="shared" si="1"/>
        <v>1.9266263501502129E-3</v>
      </c>
    </row>
    <row r="25" spans="1:23" s="4" customFormat="1" x14ac:dyDescent="0.2">
      <c r="A25" s="23" t="s">
        <v>28</v>
      </c>
      <c r="B25" s="5">
        <v>1400</v>
      </c>
      <c r="C25" s="6">
        <v>0.68</v>
      </c>
      <c r="D25" s="5">
        <v>8.6184277091505145E-4</v>
      </c>
      <c r="E25" s="5">
        <v>9.1135684933859378E-8</v>
      </c>
      <c r="F25" s="5">
        <f t="shared" si="0"/>
        <v>-0.39528299339410028</v>
      </c>
      <c r="G25" s="5">
        <v>3.216143278824263E-4</v>
      </c>
      <c r="H25" s="5">
        <v>1.4312018593266382E-6</v>
      </c>
      <c r="I25" s="5">
        <v>1.556133804650013E-4</v>
      </c>
      <c r="J25" s="5">
        <v>5.4997218460003158E-6</v>
      </c>
      <c r="K25" s="5">
        <v>1.7826372268494068E-6</v>
      </c>
      <c r="L25" s="5">
        <v>1.2811473042715425E-5</v>
      </c>
      <c r="M25" s="5">
        <v>5.7008185158860148E-5</v>
      </c>
      <c r="N25" s="5">
        <v>3.9242035347501572E-5</v>
      </c>
      <c r="O25" s="5">
        <v>0</v>
      </c>
      <c r="P25" s="5">
        <v>5.9767504407853443E-4</v>
      </c>
      <c r="Q25" s="5">
        <v>9.7421032184801112E-4</v>
      </c>
      <c r="R25" s="4">
        <v>1.63</v>
      </c>
      <c r="S25" s="4">
        <v>59.17</v>
      </c>
      <c r="T25" s="4">
        <v>0</v>
      </c>
      <c r="U25" s="7">
        <v>7.0000000000000007E-2</v>
      </c>
      <c r="V25" s="4">
        <v>5.66</v>
      </c>
      <c r="W25" s="4">
        <f t="shared" si="1"/>
        <v>1.9266263501502129E-3</v>
      </c>
    </row>
    <row r="26" spans="1:23" s="4" customFormat="1" x14ac:dyDescent="0.2">
      <c r="A26" s="23" t="s">
        <v>28</v>
      </c>
      <c r="B26" s="5">
        <v>1400</v>
      </c>
      <c r="C26" s="6">
        <v>2.15</v>
      </c>
      <c r="D26" s="5">
        <v>6.2190659255121868E-4</v>
      </c>
      <c r="E26" s="5">
        <v>9.1135684933859378E-8</v>
      </c>
      <c r="F26" s="5">
        <f t="shared" si="0"/>
        <v>0.17549799508752406</v>
      </c>
      <c r="G26" s="5">
        <v>2.5377062288051329E-4</v>
      </c>
      <c r="H26" s="5">
        <v>1.6633861177419953E-7</v>
      </c>
      <c r="I26" s="5">
        <v>9.1145948930314815E-5</v>
      </c>
      <c r="J26" s="5">
        <v>8.3200913349349614E-7</v>
      </c>
      <c r="K26" s="5">
        <v>1.1561074392276532E-4</v>
      </c>
      <c r="L26" s="5">
        <v>7.9711628178347037E-5</v>
      </c>
      <c r="M26" s="5">
        <v>5.540267413628321E-5</v>
      </c>
      <c r="N26" s="5">
        <v>7.0507501827949548E-8</v>
      </c>
      <c r="O26" s="5">
        <v>0</v>
      </c>
      <c r="P26" s="5">
        <v>5.9767504407853443E-4</v>
      </c>
      <c r="Q26" s="5">
        <v>9.7421032184801112E-4</v>
      </c>
      <c r="R26" s="4">
        <v>1.63</v>
      </c>
      <c r="S26" s="4">
        <v>45.91</v>
      </c>
      <c r="T26" s="4">
        <v>0</v>
      </c>
      <c r="U26" s="7">
        <v>0.06</v>
      </c>
      <c r="V26" s="4">
        <v>0.01</v>
      </c>
      <c r="W26" s="4">
        <f t="shared" si="1"/>
        <v>1.9266263501502129E-3</v>
      </c>
    </row>
    <row r="27" spans="1:23" s="4" customFormat="1" x14ac:dyDescent="0.2">
      <c r="A27" s="23" t="s">
        <v>28</v>
      </c>
      <c r="B27" s="5">
        <v>1400</v>
      </c>
      <c r="C27" s="6">
        <v>2.3199999999999998</v>
      </c>
      <c r="D27" s="5">
        <v>5.0613737926533012E-4</v>
      </c>
      <c r="E27" s="5">
        <v>9.1135684933859378E-8</v>
      </c>
      <c r="F27" s="5">
        <f t="shared" si="0"/>
        <v>0.25327589435382308</v>
      </c>
      <c r="G27" s="5">
        <v>2.4769366491030217E-4</v>
      </c>
      <c r="H27" s="5">
        <v>8.2948302835504147E-8</v>
      </c>
      <c r="I27" s="5">
        <v>1.0864265166524933E-4</v>
      </c>
      <c r="J27" s="5">
        <v>3.2269932453223012E-7</v>
      </c>
      <c r="K27" s="5">
        <v>1.2927474058474655E-4</v>
      </c>
      <c r="L27" s="5">
        <v>9.2257583998208863E-5</v>
      </c>
      <c r="M27" s="5">
        <v>1.8382859116977856E-5</v>
      </c>
      <c r="N27" s="5">
        <v>7.0320144570387318E-8</v>
      </c>
      <c r="O27" s="5">
        <v>0</v>
      </c>
      <c r="P27" s="5">
        <v>5.9767504407853443E-4</v>
      </c>
      <c r="Q27" s="5">
        <v>9.7421032184801112E-4</v>
      </c>
      <c r="R27" s="4">
        <v>1.63</v>
      </c>
      <c r="S27" s="4">
        <v>44.93</v>
      </c>
      <c r="T27" s="4">
        <v>0</v>
      </c>
      <c r="U27" s="7">
        <v>0.1</v>
      </c>
      <c r="V27" s="4">
        <v>0.01</v>
      </c>
      <c r="W27" s="4">
        <f t="shared" si="1"/>
        <v>1.9266263501502129E-3</v>
      </c>
    </row>
    <row r="28" spans="1:23" s="4" customFormat="1" x14ac:dyDescent="0.2">
      <c r="A28" s="23" t="s">
        <v>28</v>
      </c>
      <c r="B28" s="5">
        <v>1400</v>
      </c>
      <c r="C28" s="6">
        <v>2.41</v>
      </c>
      <c r="D28" s="5">
        <v>3.8062815370036796E-4</v>
      </c>
      <c r="E28" s="5">
        <v>9.1135684933859378E-8</v>
      </c>
      <c r="F28" s="5">
        <f t="shared" si="0"/>
        <v>0.33168870387298338</v>
      </c>
      <c r="G28" s="5">
        <v>2.6769961647051785E-4</v>
      </c>
      <c r="H28" s="5">
        <v>8.5030236759002822E-8</v>
      </c>
      <c r="I28" s="5">
        <v>1.0770602238340225E-4</v>
      </c>
      <c r="J28" s="5">
        <v>4.7256973024960666E-7</v>
      </c>
      <c r="K28" s="5">
        <v>9.5029826364953436E-5</v>
      </c>
      <c r="L28" s="5">
        <v>1.2502791462540522E-4</v>
      </c>
      <c r="M28" s="5">
        <v>4.3823845825374201E-7</v>
      </c>
      <c r="N28" s="5">
        <v>1.4417024429312423E-7</v>
      </c>
      <c r="O28" s="5">
        <v>0</v>
      </c>
      <c r="P28" s="5">
        <v>5.9767504407853443E-4</v>
      </c>
      <c r="Q28" s="5">
        <v>9.7421032184801112E-4</v>
      </c>
      <c r="R28" s="4">
        <v>1.63</v>
      </c>
      <c r="S28" s="4">
        <v>47.37</v>
      </c>
      <c r="T28" s="4">
        <v>0</v>
      </c>
      <c r="U28" s="7">
        <v>0.14000000000000001</v>
      </c>
      <c r="V28" s="4">
        <v>0.02</v>
      </c>
      <c r="W28" s="4">
        <f t="shared" si="1"/>
        <v>1.9266263501502129E-3</v>
      </c>
    </row>
    <row r="29" spans="1:23" s="4" customFormat="1" x14ac:dyDescent="0.2">
      <c r="A29" s="23" t="s">
        <v>28</v>
      </c>
      <c r="B29" s="5">
        <v>1400</v>
      </c>
      <c r="C29" s="6">
        <v>2.6</v>
      </c>
      <c r="D29" s="5">
        <v>4.6228574887477697E-4</v>
      </c>
      <c r="E29" s="5">
        <v>9.1135684933859378E-8</v>
      </c>
      <c r="F29" s="5">
        <f t="shared" si="0"/>
        <v>0.32244021073129375</v>
      </c>
      <c r="G29" s="5">
        <v>2.8170441051120112E-4</v>
      </c>
      <c r="H29" s="5">
        <v>8.4755095216421306E-8</v>
      </c>
      <c r="I29" s="5">
        <v>8.6377313393083623E-5</v>
      </c>
      <c r="J29" s="5">
        <v>3.2972840964863335E-7</v>
      </c>
      <c r="K29" s="5">
        <v>1.1613562031706358E-4</v>
      </c>
      <c r="L29" s="5">
        <v>1.1146698510795915E-4</v>
      </c>
      <c r="M29" s="5">
        <v>3.2761530197251539E-7</v>
      </c>
      <c r="N29" s="5">
        <v>7.1851868512789509E-8</v>
      </c>
      <c r="O29" s="5">
        <v>0</v>
      </c>
      <c r="P29" s="5">
        <v>5.9767504407853443E-4</v>
      </c>
      <c r="Q29" s="5">
        <v>9.7421032184801112E-4</v>
      </c>
      <c r="R29" s="4">
        <v>1.63</v>
      </c>
      <c r="S29" s="4">
        <v>50.01</v>
      </c>
      <c r="T29" s="4">
        <v>0</v>
      </c>
      <c r="U29" s="7">
        <v>0.13</v>
      </c>
      <c r="V29" s="4">
        <v>0.01</v>
      </c>
      <c r="W29" s="4">
        <f t="shared" si="1"/>
        <v>1.9266263501502129E-3</v>
      </c>
    </row>
    <row r="30" spans="1:23" s="4" customFormat="1" x14ac:dyDescent="0.2">
      <c r="A30" s="23" t="s">
        <v>28</v>
      </c>
      <c r="B30" s="5">
        <v>1400</v>
      </c>
      <c r="C30" s="6">
        <v>0.31</v>
      </c>
      <c r="D30" s="5">
        <v>1.0579420253915629E-3</v>
      </c>
      <c r="E30" s="5">
        <v>9.1135684933859378E-8</v>
      </c>
      <c r="F30" s="5">
        <f t="shared" si="0"/>
        <v>-0.78094712532786081</v>
      </c>
      <c r="G30" s="5">
        <v>4.2123632603794671E-4</v>
      </c>
      <c r="H30" s="5">
        <v>1.6872189602011866E-7</v>
      </c>
      <c r="I30" s="5">
        <v>1.0533831034553295E-4</v>
      </c>
      <c r="J30" s="5">
        <v>3.7508003707157838E-7</v>
      </c>
      <c r="K30" s="5">
        <v>5.014990903903119E-7</v>
      </c>
      <c r="L30" s="5">
        <v>9.6111416362405747E-7</v>
      </c>
      <c r="M30" s="5">
        <v>4.6196331478096866E-5</v>
      </c>
      <c r="N30" s="5">
        <v>2.1169247130833938E-5</v>
      </c>
      <c r="O30" s="5">
        <v>0</v>
      </c>
      <c r="P30" s="5">
        <v>5.9767504407853443E-4</v>
      </c>
      <c r="Q30" s="5">
        <v>9.7421032184801112E-4</v>
      </c>
      <c r="R30" s="4">
        <v>1.63</v>
      </c>
      <c r="S30" s="4">
        <v>75.13</v>
      </c>
      <c r="T30" s="4">
        <v>0</v>
      </c>
      <c r="U30" s="7">
        <v>0.1</v>
      </c>
      <c r="V30" s="4">
        <v>2.96</v>
      </c>
      <c r="W30" s="4">
        <f t="shared" si="1"/>
        <v>1.9266263501502129E-3</v>
      </c>
    </row>
    <row r="31" spans="1:23" s="4" customFormat="1" x14ac:dyDescent="0.2">
      <c r="A31" s="23" t="s">
        <v>28</v>
      </c>
      <c r="B31" s="5">
        <v>1400</v>
      </c>
      <c r="C31" s="6">
        <v>0.61</v>
      </c>
      <c r="D31" s="5">
        <v>1.3591801224978573E-3</v>
      </c>
      <c r="E31" s="5">
        <v>9.1135684933859378E-8</v>
      </c>
      <c r="F31" s="5">
        <f t="shared" si="0"/>
        <v>-0.541386556774756</v>
      </c>
      <c r="G31" s="5">
        <v>3.8619045921046996E-4</v>
      </c>
      <c r="H31" s="5">
        <v>1.241785490586314E-7</v>
      </c>
      <c r="I31" s="5">
        <v>1.0239860292327995E-4</v>
      </c>
      <c r="J31" s="5">
        <v>2.7605720349925638E-7</v>
      </c>
      <c r="K31" s="5">
        <v>4.1913475071479514E-5</v>
      </c>
      <c r="L31" s="5">
        <v>1.0610634879094537E-6</v>
      </c>
      <c r="M31" s="5">
        <v>4.6187060778811329E-5</v>
      </c>
      <c r="N31" s="5">
        <v>1.7335027129658918E-5</v>
      </c>
      <c r="O31" s="5">
        <v>0</v>
      </c>
      <c r="P31" s="5">
        <v>5.9767504407853443E-4</v>
      </c>
      <c r="Q31" s="5">
        <v>9.7421032184801112E-4</v>
      </c>
      <c r="R31" s="4">
        <v>1.63</v>
      </c>
      <c r="S31" s="4">
        <v>70.19</v>
      </c>
      <c r="T31" s="4">
        <v>0</v>
      </c>
      <c r="U31" s="7">
        <v>0.1</v>
      </c>
      <c r="V31" s="4">
        <v>2.4700000000000002</v>
      </c>
      <c r="W31" s="4">
        <f t="shared" si="1"/>
        <v>1.9266263501502129E-3</v>
      </c>
    </row>
    <row r="32" spans="1:23" s="4" customFormat="1" x14ac:dyDescent="0.2">
      <c r="A32" s="23" t="s">
        <v>28</v>
      </c>
      <c r="B32" s="5">
        <v>1400</v>
      </c>
      <c r="C32" s="6">
        <v>0.67</v>
      </c>
      <c r="D32" s="5">
        <v>9.385729087102089E-4</v>
      </c>
      <c r="E32" s="5">
        <v>9.1135684933859378E-8</v>
      </c>
      <c r="F32" s="5">
        <f t="shared" si="0"/>
        <v>-0.420237089044739</v>
      </c>
      <c r="G32" s="5">
        <v>3.7904921753006623E-4</v>
      </c>
      <c r="H32" s="5">
        <v>2.0667050100100651E-7</v>
      </c>
      <c r="I32" s="5">
        <v>1.0024576150623196E-4</v>
      </c>
      <c r="J32" s="5">
        <v>5.9727501472695986E-7</v>
      </c>
      <c r="K32" s="5">
        <v>5.160080546399921E-5</v>
      </c>
      <c r="L32" s="5">
        <v>1.8836577862227142E-6</v>
      </c>
      <c r="M32" s="5">
        <v>4.5162861160001319E-5</v>
      </c>
      <c r="N32" s="5">
        <v>1.6819844471248672E-5</v>
      </c>
      <c r="O32" s="5">
        <v>0</v>
      </c>
      <c r="P32" s="5">
        <v>5.9767504407853443E-4</v>
      </c>
      <c r="Q32" s="5">
        <v>9.7421032184801112E-4</v>
      </c>
      <c r="R32" s="4">
        <v>1.63</v>
      </c>
      <c r="S32" s="4">
        <v>68.989999999999995</v>
      </c>
      <c r="T32" s="4">
        <v>0</v>
      </c>
      <c r="U32" s="7">
        <v>0.14000000000000001</v>
      </c>
      <c r="V32" s="4">
        <v>2.4</v>
      </c>
      <c r="W32" s="4">
        <f t="shared" si="1"/>
        <v>1.9266263501502129E-3</v>
      </c>
    </row>
    <row r="33" spans="1:23" s="4" customFormat="1" x14ac:dyDescent="0.2">
      <c r="A33" s="23" t="s">
        <v>28</v>
      </c>
      <c r="B33" s="5">
        <v>1400</v>
      </c>
      <c r="C33" s="6">
        <v>0.78</v>
      </c>
      <c r="D33" s="5">
        <v>1.062324510932889E-3</v>
      </c>
      <c r="E33" s="5">
        <v>9.1135684933859378E-8</v>
      </c>
      <c r="F33" s="5">
        <f t="shared" si="0"/>
        <v>-0.3811118828572147</v>
      </c>
      <c r="G33" s="5">
        <v>3.6470324789971071E-4</v>
      </c>
      <c r="H33" s="5">
        <v>1.6419586256842801E-7</v>
      </c>
      <c r="I33" s="5">
        <v>1.0341292866629079E-4</v>
      </c>
      <c r="J33" s="5">
        <v>1.8250918129743541E-7</v>
      </c>
      <c r="K33" s="5">
        <v>6.4503435919664395E-5</v>
      </c>
      <c r="L33" s="5">
        <v>3.3905780847946849E-6</v>
      </c>
      <c r="M33" s="5">
        <v>4.4428189092871822E-5</v>
      </c>
      <c r="N33" s="5">
        <v>1.5311831633524513E-5</v>
      </c>
      <c r="O33" s="5">
        <v>0</v>
      </c>
      <c r="P33" s="5">
        <v>5.9767504407853443E-4</v>
      </c>
      <c r="Q33" s="5">
        <v>9.7421032184801112E-4</v>
      </c>
      <c r="R33" s="4">
        <v>1.63</v>
      </c>
      <c r="S33" s="4">
        <v>66.84</v>
      </c>
      <c r="T33" s="4">
        <v>0</v>
      </c>
      <c r="U33" s="7">
        <v>0.1</v>
      </c>
      <c r="V33" s="4">
        <v>2.2000000000000002</v>
      </c>
      <c r="W33" s="4">
        <f t="shared" si="1"/>
        <v>1.9266263501502129E-3</v>
      </c>
    </row>
    <row r="34" spans="1:23" s="4" customFormat="1" x14ac:dyDescent="0.2">
      <c r="A34" s="23" t="s">
        <v>28</v>
      </c>
      <c r="B34" s="5">
        <v>1400</v>
      </c>
      <c r="C34" s="6">
        <v>0.72</v>
      </c>
      <c r="D34" s="5">
        <v>6.4590079797603088E-4</v>
      </c>
      <c r="E34" s="5">
        <v>9.1135684933859378E-8</v>
      </c>
      <c r="F34" s="5">
        <f t="shared" si="0"/>
        <v>-0.30782829864350369</v>
      </c>
      <c r="G34" s="5">
        <v>3.607607719631913E-4</v>
      </c>
      <c r="H34" s="5">
        <v>2.6112863209932137E-6</v>
      </c>
      <c r="I34" s="5">
        <v>1.1534288435417705E-4</v>
      </c>
      <c r="J34" s="5">
        <v>0</v>
      </c>
      <c r="K34" s="5">
        <v>2.7624742686696192E-5</v>
      </c>
      <c r="L34" s="5">
        <v>3.9526809230748438E-5</v>
      </c>
      <c r="M34" s="5">
        <v>4.1677449279297753E-5</v>
      </c>
      <c r="N34" s="5">
        <v>8.4264967490328772E-6</v>
      </c>
      <c r="O34" s="5">
        <v>0</v>
      </c>
      <c r="P34" s="5">
        <v>5.9767504407853443E-4</v>
      </c>
      <c r="Q34" s="5">
        <v>9.7421032184801112E-4</v>
      </c>
      <c r="R34" s="4">
        <v>1.63</v>
      </c>
      <c r="S34" s="4">
        <v>64.44</v>
      </c>
      <c r="T34" s="4">
        <v>0</v>
      </c>
      <c r="U34" s="7">
        <v>0.03</v>
      </c>
      <c r="V34" s="4">
        <v>1.18</v>
      </c>
      <c r="W34" s="4">
        <f t="shared" si="1"/>
        <v>1.9266263501502129E-3</v>
      </c>
    </row>
    <row r="35" spans="1:23" s="4" customFormat="1" x14ac:dyDescent="0.2">
      <c r="A35" s="23" t="s">
        <v>28</v>
      </c>
      <c r="B35" s="5">
        <v>1400</v>
      </c>
      <c r="C35" s="6">
        <v>1.1299999999999999</v>
      </c>
      <c r="D35" s="5">
        <v>2.6115677518685548E-4</v>
      </c>
      <c r="E35" s="5">
        <v>9.1135684933859378E-8</v>
      </c>
      <c r="F35" s="5">
        <f t="shared" si="0"/>
        <v>8.454991034658027E-2</v>
      </c>
      <c r="G35" s="5">
        <v>2.8921829433143297E-4</v>
      </c>
      <c r="H35" s="5">
        <v>3.4698169884289947E-6</v>
      </c>
      <c r="I35" s="5">
        <v>1.01629887884826E-4</v>
      </c>
      <c r="J35" s="5">
        <v>1.9707396166089073E-5</v>
      </c>
      <c r="K35" s="5">
        <v>8.5610276979733869E-5</v>
      </c>
      <c r="L35" s="5">
        <v>7.6410934138166283E-5</v>
      </c>
      <c r="M35" s="5">
        <v>1.8864527105558773E-5</v>
      </c>
      <c r="N35" s="5">
        <v>9.3269213589720243E-7</v>
      </c>
      <c r="O35" s="5">
        <v>0</v>
      </c>
      <c r="P35" s="5">
        <v>5.9767504407853443E-4</v>
      </c>
      <c r="Q35" s="5">
        <v>9.7421032184801112E-4</v>
      </c>
      <c r="R35" s="4">
        <v>1.63</v>
      </c>
      <c r="S35" s="4">
        <v>51.42</v>
      </c>
      <c r="T35" s="4">
        <v>0</v>
      </c>
      <c r="U35" s="7">
        <v>0.02</v>
      </c>
      <c r="V35" s="4">
        <v>0.13</v>
      </c>
      <c r="W35" s="4">
        <f t="shared" si="1"/>
        <v>1.9266263501502129E-3</v>
      </c>
    </row>
    <row r="36" spans="1:23" s="4" customFormat="1" x14ac:dyDescent="0.2">
      <c r="A36" s="23" t="s">
        <v>28</v>
      </c>
      <c r="B36" s="5">
        <v>1400</v>
      </c>
      <c r="C36" s="6">
        <v>0.44</v>
      </c>
      <c r="D36" s="5">
        <v>2.5103130134780975E-4</v>
      </c>
      <c r="E36" s="5">
        <v>9.1135684933859378E-8</v>
      </c>
      <c r="F36" s="5">
        <f t="shared" si="0"/>
        <v>-0.31648914678166057</v>
      </c>
      <c r="G36" s="5">
        <v>3.1690970003086041E-4</v>
      </c>
      <c r="H36" s="5">
        <v>1.3904165325727235E-6</v>
      </c>
      <c r="I36" s="5">
        <v>1.4678364570592375E-4</v>
      </c>
      <c r="J36" s="5">
        <v>1.0091169195151554E-5</v>
      </c>
      <c r="K36" s="5">
        <v>1.5396678821999157E-6</v>
      </c>
      <c r="L36" s="5">
        <v>1.0890583556036212E-5</v>
      </c>
      <c r="M36" s="5">
        <v>6.7023981741970581E-5</v>
      </c>
      <c r="N36" s="5">
        <v>4.0215756774313822E-5</v>
      </c>
      <c r="O36" s="5">
        <v>0</v>
      </c>
      <c r="P36" s="5">
        <v>5.9767504407853443E-4</v>
      </c>
      <c r="Q36" s="5">
        <v>9.7421032184801112E-4</v>
      </c>
      <c r="R36" s="4">
        <v>1.63</v>
      </c>
      <c r="S36" s="4">
        <v>58.3</v>
      </c>
      <c r="T36" s="4">
        <v>0</v>
      </c>
      <c r="U36" s="7">
        <v>0.03</v>
      </c>
      <c r="V36" s="4">
        <v>5.8</v>
      </c>
      <c r="W36" s="4">
        <f t="shared" si="1"/>
        <v>1.9266263501502129E-3</v>
      </c>
    </row>
    <row r="37" spans="1:23" s="4" customFormat="1" x14ac:dyDescent="0.2">
      <c r="A37" s="23" t="s">
        <v>28</v>
      </c>
      <c r="B37" s="5">
        <v>1400</v>
      </c>
      <c r="C37" s="6">
        <v>0.17</v>
      </c>
      <c r="D37" s="5">
        <v>2.5864653604647361E-4</v>
      </c>
      <c r="E37" s="5">
        <v>9.1135684933859378E-8</v>
      </c>
      <c r="F37" s="5">
        <f t="shared" si="0"/>
        <v>-0.73598229637349588</v>
      </c>
      <c r="G37" s="5">
        <v>4.1779799323909722E-4</v>
      </c>
      <c r="H37" s="5">
        <v>3.9847705258709134E-6</v>
      </c>
      <c r="I37" s="5">
        <v>1.0551272381749431E-4</v>
      </c>
      <c r="J37" s="5">
        <v>3.8938069728379659E-7</v>
      </c>
      <c r="K37" s="5">
        <v>1.3536112832682458E-5</v>
      </c>
      <c r="L37" s="5">
        <v>2.0142250151089368E-5</v>
      </c>
      <c r="M37" s="5">
        <v>5.6420772933236888E-6</v>
      </c>
      <c r="N37" s="5">
        <v>2.8064413456315735E-5</v>
      </c>
      <c r="O37" s="5">
        <v>0</v>
      </c>
      <c r="P37" s="5">
        <v>5.9767504407853443E-4</v>
      </c>
      <c r="Q37" s="5">
        <v>9.7421032184801112E-4</v>
      </c>
      <c r="R37" s="4">
        <v>1.63</v>
      </c>
      <c r="S37" s="4">
        <v>71.78</v>
      </c>
      <c r="T37" s="4">
        <v>0</v>
      </c>
      <c r="U37" s="7">
        <v>0.01</v>
      </c>
      <c r="V37" s="4">
        <v>3.78</v>
      </c>
      <c r="W37" s="4">
        <f t="shared" si="1"/>
        <v>1.9266263501502129E-3</v>
      </c>
    </row>
    <row r="38" spans="1:23" s="4" customFormat="1" x14ac:dyDescent="0.2">
      <c r="A38" s="23" t="s">
        <v>28</v>
      </c>
      <c r="B38" s="5">
        <v>1400</v>
      </c>
      <c r="C38" s="6">
        <v>0.47</v>
      </c>
      <c r="D38" s="5">
        <v>1.1479785427557293E-3</v>
      </c>
      <c r="E38" s="5">
        <v>9.1135684933859378E-8</v>
      </c>
      <c r="F38" s="5">
        <f t="shared" si="0"/>
        <v>-0.61794691189191886</v>
      </c>
      <c r="G38" s="5">
        <v>3.9573264601667287E-4</v>
      </c>
      <c r="H38" s="5">
        <v>4.1641545086438463E-6</v>
      </c>
      <c r="I38" s="5">
        <v>1.1214398636203418E-4</v>
      </c>
      <c r="J38" s="5">
        <v>1.091374383423672E-5</v>
      </c>
      <c r="K38" s="5">
        <v>1.3636732642319363E-5</v>
      </c>
      <c r="L38" s="5">
        <v>2.1910580575680937E-5</v>
      </c>
      <c r="M38" s="5">
        <v>6.5514635139236276E-6</v>
      </c>
      <c r="N38" s="5">
        <v>2.9282064839307658E-5</v>
      </c>
      <c r="O38" s="5">
        <v>0</v>
      </c>
      <c r="P38" s="5">
        <v>5.9767504407853443E-4</v>
      </c>
      <c r="Q38" s="5">
        <v>9.7421032184801112E-4</v>
      </c>
      <c r="R38" s="4">
        <v>1.63</v>
      </c>
      <c r="S38" s="4">
        <v>67.92</v>
      </c>
      <c r="T38" s="4">
        <v>0</v>
      </c>
      <c r="U38" s="7">
        <v>0.06</v>
      </c>
      <c r="V38" s="4">
        <v>3.94</v>
      </c>
      <c r="W38" s="4">
        <f t="shared" si="1"/>
        <v>1.9266263501502129E-3</v>
      </c>
    </row>
    <row r="39" spans="1:23" s="4" customFormat="1" x14ac:dyDescent="0.2">
      <c r="A39" s="23" t="s">
        <v>28</v>
      </c>
      <c r="B39" s="5">
        <v>1400</v>
      </c>
      <c r="C39" s="6">
        <v>0.5</v>
      </c>
      <c r="D39" s="5">
        <v>1.1463823072037464E-3</v>
      </c>
      <c r="E39" s="5">
        <v>9.1135684933859378E-8</v>
      </c>
      <c r="F39" s="5">
        <f t="shared" si="0"/>
        <v>-0.59077261755185262</v>
      </c>
      <c r="G39" s="5">
        <v>3.8731861974935643E-4</v>
      </c>
      <c r="H39" s="5">
        <v>4.3787384830418206E-6</v>
      </c>
      <c r="I39" s="5">
        <v>1.1662307933174694E-4</v>
      </c>
      <c r="J39" s="5">
        <v>1.6420364285004572E-5</v>
      </c>
      <c r="K39" s="5">
        <v>1.4110653675738872E-5</v>
      </c>
      <c r="L39" s="5">
        <v>2.2360715980825818E-5</v>
      </c>
      <c r="M39" s="5">
        <v>6.2687883322654377E-6</v>
      </c>
      <c r="N39" s="5">
        <v>2.6247267888234929E-5</v>
      </c>
      <c r="O39" s="5">
        <v>0</v>
      </c>
      <c r="P39" s="5">
        <v>5.9767504407853443E-4</v>
      </c>
      <c r="Q39" s="5">
        <v>9.7421032184801112E-4</v>
      </c>
      <c r="R39" s="4">
        <v>1.63</v>
      </c>
      <c r="S39" s="4">
        <v>65.88</v>
      </c>
      <c r="T39" s="4">
        <v>0</v>
      </c>
      <c r="U39" s="7">
        <v>0.17</v>
      </c>
      <c r="V39" s="4">
        <v>3.5</v>
      </c>
      <c r="W39" s="4">
        <f t="shared" si="1"/>
        <v>1.9266263501502129E-3</v>
      </c>
    </row>
    <row r="40" spans="1:23" s="4" customFormat="1" x14ac:dyDescent="0.2">
      <c r="A40" s="23" t="s">
        <v>29</v>
      </c>
      <c r="B40" s="5">
        <v>1400</v>
      </c>
      <c r="C40" s="6">
        <v>2.74</v>
      </c>
      <c r="D40" s="5">
        <v>3.6920997937813383E-4</v>
      </c>
      <c r="E40" s="5">
        <v>9.1135684933859378E-8</v>
      </c>
      <c r="F40" s="5">
        <f t="shared" si="0"/>
        <v>0.39403596276122949</v>
      </c>
      <c r="G40" s="5">
        <v>2.5010923792391282E-4</v>
      </c>
      <c r="H40" s="5">
        <v>0</v>
      </c>
      <c r="I40" s="5">
        <v>1.1604128824906772E-4</v>
      </c>
      <c r="J40" s="5">
        <v>0</v>
      </c>
      <c r="K40" s="5">
        <v>1.3449678248920427E-4</v>
      </c>
      <c r="L40" s="5">
        <v>9.6245924157469827E-5</v>
      </c>
      <c r="M40" s="5">
        <v>0</v>
      </c>
      <c r="N40" s="5">
        <v>0</v>
      </c>
      <c r="O40" s="5">
        <v>0</v>
      </c>
      <c r="P40" s="5">
        <v>5.9767504407853443E-4</v>
      </c>
      <c r="Q40" s="5">
        <v>9.7421032184801112E-4</v>
      </c>
      <c r="R40" s="4">
        <v>1.63</v>
      </c>
      <c r="S40" s="4">
        <v>45.27</v>
      </c>
      <c r="T40" s="4">
        <v>0</v>
      </c>
      <c r="U40" s="7">
        <v>0.14000000000000001</v>
      </c>
      <c r="V40" s="4">
        <v>0</v>
      </c>
      <c r="W40" s="4">
        <f t="shared" si="1"/>
        <v>1.9266263501502129E-3</v>
      </c>
    </row>
    <row r="41" spans="1:23" s="4" customFormat="1" x14ac:dyDescent="0.2">
      <c r="A41" s="23" t="s">
        <v>29</v>
      </c>
      <c r="B41" s="5">
        <v>1400</v>
      </c>
      <c r="C41" s="6">
        <v>2.5499999999999998</v>
      </c>
      <c r="D41" s="5">
        <v>4.2379571736455738E-4</v>
      </c>
      <c r="E41" s="5">
        <v>9.1135684933859378E-8</v>
      </c>
      <c r="F41" s="5">
        <f t="shared" si="0"/>
        <v>0.3328840140712529</v>
      </c>
      <c r="G41" s="5">
        <v>2.4998970632772991E-4</v>
      </c>
      <c r="H41" s="5">
        <v>0</v>
      </c>
      <c r="I41" s="5">
        <v>1.166258685997366E-4</v>
      </c>
      <c r="J41" s="5">
        <v>0</v>
      </c>
      <c r="K41" s="5">
        <v>1.3427753466465088E-4</v>
      </c>
      <c r="L41" s="5">
        <v>9.5912105997565772E-5</v>
      </c>
      <c r="M41" s="5">
        <v>0</v>
      </c>
      <c r="N41" s="5">
        <v>0</v>
      </c>
      <c r="O41" s="5">
        <v>0</v>
      </c>
      <c r="P41" s="5">
        <v>5.9767504407853443E-4</v>
      </c>
      <c r="Q41" s="5">
        <v>9.7421032184801112E-4</v>
      </c>
      <c r="R41" s="4">
        <v>1.63</v>
      </c>
      <c r="S41" s="4">
        <v>45.35</v>
      </c>
      <c r="T41" s="4">
        <v>0</v>
      </c>
      <c r="U41" s="7">
        <v>0.04</v>
      </c>
      <c r="V41" s="4">
        <v>0</v>
      </c>
      <c r="W41" s="4">
        <f t="shared" si="1"/>
        <v>1.9266263501502129E-3</v>
      </c>
    </row>
    <row r="42" spans="1:23" s="4" customFormat="1" x14ac:dyDescent="0.2">
      <c r="A42" s="23" t="s">
        <v>29</v>
      </c>
      <c r="B42" s="5">
        <v>1400</v>
      </c>
      <c r="C42" s="5">
        <v>2.56</v>
      </c>
      <c r="D42" s="5">
        <v>4.0725460428300099E-4</v>
      </c>
      <c r="E42" s="5">
        <v>9.1135684933859378E-8</v>
      </c>
      <c r="F42" s="5">
        <f t="shared" si="0"/>
        <v>0.343229079285154</v>
      </c>
      <c r="G42" s="5">
        <v>2.4906086398617802E-4</v>
      </c>
      <c r="H42" s="5">
        <v>0</v>
      </c>
      <c r="I42" s="5">
        <v>1.1577412619325794E-4</v>
      </c>
      <c r="J42" s="5">
        <v>0</v>
      </c>
      <c r="K42" s="5">
        <v>1.3575870761470374E-4</v>
      </c>
      <c r="L42" s="5">
        <v>9.6259157915089941E-5</v>
      </c>
      <c r="M42" s="5">
        <v>0</v>
      </c>
      <c r="N42" s="5">
        <v>0</v>
      </c>
      <c r="O42" s="5">
        <v>0</v>
      </c>
      <c r="P42" s="5">
        <v>5.9767504407853443E-4</v>
      </c>
      <c r="Q42" s="5">
        <v>9.7421032184801112E-4</v>
      </c>
      <c r="R42" s="4">
        <v>1.63</v>
      </c>
      <c r="S42" s="4">
        <v>44.88</v>
      </c>
      <c r="T42" s="4">
        <v>0</v>
      </c>
      <c r="U42" s="7">
        <v>7.0000000000000007E-2</v>
      </c>
      <c r="V42" s="4">
        <v>0</v>
      </c>
      <c r="W42" s="4">
        <f t="shared" si="1"/>
        <v>1.9266263501502129E-3</v>
      </c>
    </row>
    <row r="43" spans="1:23" s="4" customFormat="1" x14ac:dyDescent="0.2">
      <c r="A43" s="23" t="s">
        <v>29</v>
      </c>
      <c r="B43" s="5">
        <v>1400</v>
      </c>
      <c r="C43" s="5">
        <v>2.2400000000000002</v>
      </c>
      <c r="D43" s="5">
        <v>4.4017079511965153E-4</v>
      </c>
      <c r="E43" s="5">
        <v>9.1135684933859378E-8</v>
      </c>
      <c r="F43" s="5">
        <f t="shared" si="0"/>
        <v>0.26835952171487581</v>
      </c>
      <c r="G43" s="5">
        <v>2.4958491392273292E-4</v>
      </c>
      <c r="H43" s="5">
        <v>0</v>
      </c>
      <c r="I43" s="5">
        <v>1.166830849417655E-4</v>
      </c>
      <c r="J43" s="5">
        <v>0</v>
      </c>
      <c r="K43" s="5">
        <v>1.333805331687254E-4</v>
      </c>
      <c r="L43" s="5">
        <v>9.7214799902181243E-5</v>
      </c>
      <c r="M43" s="5">
        <v>0</v>
      </c>
      <c r="N43" s="5">
        <v>0</v>
      </c>
      <c r="O43" s="5">
        <v>0</v>
      </c>
      <c r="P43" s="5">
        <v>5.9767504407853443E-4</v>
      </c>
      <c r="Q43" s="5">
        <v>9.7421032184801112E-4</v>
      </c>
      <c r="R43" s="4">
        <v>1.63</v>
      </c>
      <c r="S43" s="4">
        <v>45.33</v>
      </c>
      <c r="T43" s="4">
        <v>0</v>
      </c>
      <c r="U43" s="7">
        <v>0.05</v>
      </c>
      <c r="V43" s="4">
        <v>0</v>
      </c>
      <c r="W43" s="4">
        <f t="shared" si="1"/>
        <v>1.9266263501502129E-3</v>
      </c>
    </row>
    <row r="44" spans="1:23" s="4" customFormat="1" x14ac:dyDescent="0.2">
      <c r="A44" s="23" t="s">
        <v>29</v>
      </c>
      <c r="B44" s="5">
        <v>1400</v>
      </c>
      <c r="C44" s="5">
        <v>1.02</v>
      </c>
      <c r="D44" s="5">
        <v>7.1036981497159686E-5</v>
      </c>
      <c r="E44" s="5">
        <v>9.1135684933859378E-8</v>
      </c>
      <c r="F44" s="5">
        <f t="shared" si="0"/>
        <v>0.32278003767022884</v>
      </c>
      <c r="G44" s="5">
        <v>2.5379040283997914E-4</v>
      </c>
      <c r="H44" s="5">
        <v>0</v>
      </c>
      <c r="I44" s="5">
        <v>1.1282995183135561E-4</v>
      </c>
      <c r="J44" s="5">
        <v>0</v>
      </c>
      <c r="K44" s="5">
        <v>1.3412677034882361E-4</v>
      </c>
      <c r="L44" s="5">
        <v>9.6219824299634526E-5</v>
      </c>
      <c r="M44" s="5">
        <v>0</v>
      </c>
      <c r="N44" s="5">
        <v>0</v>
      </c>
      <c r="O44" s="5">
        <v>0</v>
      </c>
      <c r="P44" s="5">
        <v>5.9767504407853443E-4</v>
      </c>
      <c r="Q44" s="5">
        <v>9.7421032184801112E-4</v>
      </c>
      <c r="R44" s="4">
        <v>1.63</v>
      </c>
      <c r="S44" s="4">
        <v>46.74</v>
      </c>
      <c r="T44" s="4">
        <v>0</v>
      </c>
      <c r="U44" s="7">
        <v>0.03</v>
      </c>
      <c r="V44" s="4">
        <v>0</v>
      </c>
      <c r="W44" s="4">
        <f t="shared" si="1"/>
        <v>1.9266263501502129E-3</v>
      </c>
    </row>
    <row r="45" spans="1:23" s="4" customFormat="1" x14ac:dyDescent="0.2">
      <c r="A45" s="23" t="s">
        <v>29</v>
      </c>
      <c r="B45" s="5">
        <v>1400</v>
      </c>
      <c r="C45" s="6">
        <v>0.5</v>
      </c>
      <c r="D45" s="5">
        <v>2.0855648573017377E-5</v>
      </c>
      <c r="E45" s="5">
        <v>9.1135684933859378E-8</v>
      </c>
      <c r="F45" s="5">
        <f t="shared" si="0"/>
        <v>0.27928026972375691</v>
      </c>
      <c r="G45" s="5">
        <v>2.6024521896893439E-4</v>
      </c>
      <c r="H45" s="5">
        <v>0</v>
      </c>
      <c r="I45" s="5">
        <v>1.0852557123621107E-4</v>
      </c>
      <c r="J45" s="5">
        <v>0</v>
      </c>
      <c r="K45" s="5">
        <v>1.3445499895572407E-4</v>
      </c>
      <c r="L45" s="5">
        <v>9.374747431465962E-5</v>
      </c>
      <c r="M45" s="5">
        <v>0</v>
      </c>
      <c r="N45" s="5">
        <v>0</v>
      </c>
      <c r="O45" s="5">
        <v>0</v>
      </c>
      <c r="P45" s="5">
        <v>5.9767504407853443E-4</v>
      </c>
      <c r="Q45" s="5">
        <v>9.7421032184801112E-4</v>
      </c>
      <c r="R45" s="4">
        <v>1.63</v>
      </c>
      <c r="S45" s="4">
        <v>48.36</v>
      </c>
      <c r="T45" s="4">
        <v>0</v>
      </c>
      <c r="U45" s="7">
        <v>0.03</v>
      </c>
      <c r="V45" s="4">
        <v>0</v>
      </c>
      <c r="W45" s="4">
        <f t="shared" si="1"/>
        <v>1.9266263501502129E-3</v>
      </c>
    </row>
    <row r="46" spans="1:23" s="4" customFormat="1" x14ac:dyDescent="0.2">
      <c r="A46" s="23" t="s">
        <v>29</v>
      </c>
      <c r="B46" s="5">
        <v>1400</v>
      </c>
      <c r="C46" s="6">
        <v>0.21</v>
      </c>
      <c r="D46" s="5">
        <v>2.9920014141193962E-6</v>
      </c>
      <c r="E46" s="5">
        <v>9.1135684933859378E-8</v>
      </c>
      <c r="F46" s="5">
        <f t="shared" si="0"/>
        <v>0.32416051297749165</v>
      </c>
      <c r="G46" s="5">
        <v>2.6148064293128262E-4</v>
      </c>
      <c r="H46" s="5">
        <v>0</v>
      </c>
      <c r="I46" s="5">
        <v>1.0783021656124146E-4</v>
      </c>
      <c r="J46" s="5">
        <v>0</v>
      </c>
      <c r="K46" s="5">
        <v>1.3310567032129419E-4</v>
      </c>
      <c r="L46" s="5">
        <v>9.4511426186545287E-5</v>
      </c>
      <c r="M46" s="5">
        <v>0</v>
      </c>
      <c r="N46" s="5">
        <v>0</v>
      </c>
      <c r="O46" s="5">
        <v>0</v>
      </c>
      <c r="P46" s="5">
        <v>5.9767504407853443E-4</v>
      </c>
      <c r="Q46" s="5">
        <v>9.7421032184801112E-4</v>
      </c>
      <c r="R46" s="4">
        <v>1.63</v>
      </c>
      <c r="S46" s="4">
        <v>48.76</v>
      </c>
      <c r="T46" s="4">
        <v>0</v>
      </c>
      <c r="U46" s="7">
        <v>0.01</v>
      </c>
      <c r="V46" s="4">
        <v>0</v>
      </c>
      <c r="W46" s="4">
        <f t="shared" si="1"/>
        <v>1.9266263501502129E-3</v>
      </c>
    </row>
    <row r="47" spans="1:23" s="4" customFormat="1" x14ac:dyDescent="0.2">
      <c r="A47" s="23" t="s">
        <v>29</v>
      </c>
      <c r="B47" s="5">
        <v>1400</v>
      </c>
      <c r="C47" s="6">
        <v>3.59</v>
      </c>
      <c r="D47" s="5">
        <v>1.8050038355674916E-3</v>
      </c>
      <c r="E47" s="5">
        <v>9.1135684933859378E-8</v>
      </c>
      <c r="F47" s="5">
        <f t="shared" si="0"/>
        <v>0.16677749949782028</v>
      </c>
      <c r="G47" s="5">
        <v>2.5345520708687107E-4</v>
      </c>
      <c r="H47" s="5">
        <v>0</v>
      </c>
      <c r="I47" s="5">
        <v>1.1620381412661967E-4</v>
      </c>
      <c r="J47" s="5">
        <v>0</v>
      </c>
      <c r="K47" s="5">
        <v>1.3463729522553364E-4</v>
      </c>
      <c r="L47" s="5">
        <v>9.29782819448423E-5</v>
      </c>
      <c r="M47" s="5">
        <v>0</v>
      </c>
      <c r="N47" s="5">
        <v>0</v>
      </c>
      <c r="O47" s="5">
        <v>0</v>
      </c>
      <c r="P47" s="5">
        <v>5.9767504407853443E-4</v>
      </c>
      <c r="Q47" s="5">
        <v>9.7421032184801112E-4</v>
      </c>
      <c r="R47" s="4">
        <v>1.63</v>
      </c>
      <c r="S47" s="4">
        <v>45.94</v>
      </c>
      <c r="T47" s="4">
        <v>0</v>
      </c>
      <c r="U47" s="7">
        <v>0.09</v>
      </c>
      <c r="V47" s="4">
        <v>0</v>
      </c>
      <c r="W47" s="4">
        <f t="shared" si="1"/>
        <v>1.9266263501502129E-3</v>
      </c>
    </row>
    <row r="48" spans="1:23" s="4" customFormat="1" x14ac:dyDescent="0.2">
      <c r="A48" s="23" t="s">
        <v>29</v>
      </c>
      <c r="B48" s="5">
        <v>1400</v>
      </c>
      <c r="C48" s="6">
        <v>0.18</v>
      </c>
      <c r="D48" s="5">
        <v>2.1730717889614999E-6</v>
      </c>
      <c r="E48" s="5">
        <v>9.1135684933859378E-8</v>
      </c>
      <c r="F48" s="5">
        <f t="shared" si="0"/>
        <v>0.32665758368287939</v>
      </c>
      <c r="G48" s="5">
        <v>2.5722562875030299E-4</v>
      </c>
      <c r="H48" s="5">
        <v>0</v>
      </c>
      <c r="I48" s="5">
        <v>1.117647863340506E-4</v>
      </c>
      <c r="J48" s="5">
        <v>0</v>
      </c>
      <c r="K48" s="5">
        <v>1.3338109231302188E-4</v>
      </c>
      <c r="L48" s="5">
        <v>9.5163395694735113E-5</v>
      </c>
      <c r="M48" s="5">
        <v>0</v>
      </c>
      <c r="N48" s="5">
        <v>0</v>
      </c>
      <c r="O48" s="5">
        <v>0</v>
      </c>
      <c r="P48" s="5">
        <v>5.9767504407853443E-4</v>
      </c>
      <c r="Q48" s="5">
        <v>9.7421032184801112E-4</v>
      </c>
      <c r="R48" s="4">
        <v>1.63</v>
      </c>
      <c r="S48" s="4">
        <v>47.58</v>
      </c>
      <c r="T48" s="4">
        <v>0</v>
      </c>
      <c r="U48" s="7">
        <v>0.01</v>
      </c>
      <c r="V48" s="4">
        <v>0</v>
      </c>
      <c r="W48" s="4">
        <f t="shared" si="1"/>
        <v>1.9266263501502129E-3</v>
      </c>
    </row>
    <row r="49" spans="1:23" s="4" customFormat="1" x14ac:dyDescent="0.2">
      <c r="A49" s="23" t="s">
        <v>29</v>
      </c>
      <c r="B49" s="5">
        <v>1400</v>
      </c>
      <c r="C49" s="6">
        <v>2.93</v>
      </c>
      <c r="D49" s="5">
        <v>9.2319666699662039E-5</v>
      </c>
      <c r="E49" s="5">
        <v>2.5573803634949157E-8</v>
      </c>
      <c r="F49" s="5">
        <f t="shared" si="0"/>
        <v>0.5861693379556524</v>
      </c>
      <c r="G49" s="5">
        <v>2.5055340771313266E-4</v>
      </c>
      <c r="H49" s="5">
        <v>0</v>
      </c>
      <c r="I49" s="5">
        <v>1.1977822510539823E-4</v>
      </c>
      <c r="J49" s="5">
        <v>0</v>
      </c>
      <c r="K49" s="5">
        <v>1.3402750181018777E-4</v>
      </c>
      <c r="L49" s="5">
        <v>9.2979269951269392E-5</v>
      </c>
      <c r="M49" s="5">
        <v>0</v>
      </c>
      <c r="N49" s="5">
        <v>0</v>
      </c>
      <c r="O49" s="5">
        <v>0</v>
      </c>
      <c r="P49" s="5">
        <v>5.9767504407853443E-4</v>
      </c>
      <c r="Q49" s="5">
        <v>5.9767504407853443E-4</v>
      </c>
      <c r="R49" s="4">
        <v>1</v>
      </c>
      <c r="S49" s="4">
        <v>45.76</v>
      </c>
      <c r="T49" s="4">
        <v>0</v>
      </c>
      <c r="U49" s="7">
        <v>0.04</v>
      </c>
      <c r="V49" s="4">
        <v>0</v>
      </c>
      <c r="W49" s="4">
        <f t="shared" si="1"/>
        <v>1.9266263501502129E-3</v>
      </c>
    </row>
    <row r="50" spans="1:23" s="4" customFormat="1" x14ac:dyDescent="0.2">
      <c r="A50" s="23" t="s">
        <v>29</v>
      </c>
      <c r="B50" s="5">
        <v>1300</v>
      </c>
      <c r="C50" s="6">
        <v>2.41</v>
      </c>
      <c r="D50" s="5">
        <v>1.8367092390034187E-4</v>
      </c>
      <c r="E50" s="5">
        <v>1.726763187149025E-8</v>
      </c>
      <c r="F50" s="5">
        <f t="shared" si="0"/>
        <v>0.30930503262341558</v>
      </c>
      <c r="G50" s="5">
        <v>2.6362596338696566E-4</v>
      </c>
      <c r="H50" s="5">
        <v>0</v>
      </c>
      <c r="I50" s="5">
        <v>1.232952157311451E-4</v>
      </c>
      <c r="J50" s="5">
        <v>0</v>
      </c>
      <c r="K50" s="5">
        <v>1.4433062500948839E-4</v>
      </c>
      <c r="L50" s="5">
        <v>1.0366491051786002E-4</v>
      </c>
      <c r="M50" s="5">
        <v>0</v>
      </c>
      <c r="N50" s="5">
        <v>0</v>
      </c>
      <c r="O50" s="5">
        <v>0</v>
      </c>
      <c r="P50" s="5">
        <v>6.3566729173950346E-4</v>
      </c>
      <c r="Q50" s="5">
        <v>1.0361376855353907E-3</v>
      </c>
      <c r="R50" s="4">
        <v>1.63</v>
      </c>
      <c r="S50" s="4">
        <v>45.01</v>
      </c>
      <c r="T50" s="4">
        <v>0</v>
      </c>
      <c r="U50" s="7">
        <v>0.16</v>
      </c>
      <c r="V50" s="4">
        <v>0</v>
      </c>
      <c r="W50" s="4">
        <f t="shared" si="1"/>
        <v>2.0320822137858473E-3</v>
      </c>
    </row>
    <row r="51" spans="1:23" s="4" customFormat="1" x14ac:dyDescent="0.2">
      <c r="A51" s="23" t="s">
        <v>29</v>
      </c>
      <c r="B51" s="5">
        <v>1400</v>
      </c>
      <c r="C51" s="6">
        <v>2.12</v>
      </c>
      <c r="D51" s="5">
        <v>1.5858481379392787E-3</v>
      </c>
      <c r="E51" s="5">
        <v>3.172205796249253E-7</v>
      </c>
      <c r="F51" s="5">
        <f t="shared" si="0"/>
        <v>0.10154540121530026</v>
      </c>
      <c r="G51" s="5">
        <v>2.5231660554507832E-4</v>
      </c>
      <c r="H51" s="5">
        <v>0</v>
      </c>
      <c r="I51" s="5">
        <v>1.1672174007214417E-4</v>
      </c>
      <c r="J51" s="5">
        <v>0</v>
      </c>
      <c r="K51" s="5">
        <v>1.3258691230293268E-4</v>
      </c>
      <c r="L51" s="5">
        <v>9.5110455352960418E-5</v>
      </c>
      <c r="M51" s="5">
        <v>0</v>
      </c>
      <c r="N51" s="5">
        <v>0</v>
      </c>
      <c r="O51" s="5">
        <v>0</v>
      </c>
      <c r="P51" s="5">
        <v>5.9767504407853443E-4</v>
      </c>
      <c r="Q51" s="5">
        <v>1.1953500881570689E-3</v>
      </c>
      <c r="R51" s="4">
        <v>2</v>
      </c>
      <c r="S51" s="4">
        <v>45.76</v>
      </c>
      <c r="T51" s="4">
        <v>0</v>
      </c>
      <c r="U51" s="7">
        <v>0.03</v>
      </c>
      <c r="V51" s="4">
        <v>0</v>
      </c>
      <c r="W51" s="4">
        <f t="shared" si="1"/>
        <v>1.9266263501502129E-3</v>
      </c>
    </row>
    <row r="52" spans="1:23" s="4" customFormat="1" x14ac:dyDescent="0.2">
      <c r="A52" s="23" t="s">
        <v>29</v>
      </c>
      <c r="B52" s="5">
        <v>1400</v>
      </c>
      <c r="C52" s="6">
        <v>0.77</v>
      </c>
      <c r="D52" s="5">
        <v>1.2189084357123667E-4</v>
      </c>
      <c r="E52" s="5">
        <v>9.1135684933859378E-8</v>
      </c>
      <c r="F52" s="5">
        <f t="shared" si="0"/>
        <v>8.3427299301879629E-2</v>
      </c>
      <c r="G52" s="5">
        <v>3.112029900789167E-4</v>
      </c>
      <c r="H52" s="5">
        <v>4.0483470855107451E-6</v>
      </c>
      <c r="I52" s="5">
        <v>1.0088002327134085E-4</v>
      </c>
      <c r="J52" s="5">
        <v>1.5346934941509318E-5</v>
      </c>
      <c r="K52" s="5">
        <v>7.4816140330009315E-5</v>
      </c>
      <c r="L52" s="5">
        <v>7.4645354471118732E-5</v>
      </c>
      <c r="M52" s="5">
        <v>1.5593714616621711E-5</v>
      </c>
      <c r="N52" s="5">
        <v>0</v>
      </c>
      <c r="O52" s="5">
        <v>0</v>
      </c>
      <c r="P52" s="5">
        <v>5.9767504407853443E-4</v>
      </c>
      <c r="Q52" s="5">
        <v>9.7421032184801112E-4</v>
      </c>
      <c r="R52" s="4">
        <v>1.63</v>
      </c>
      <c r="S52" s="4">
        <v>54.94</v>
      </c>
      <c r="T52" s="4">
        <v>0</v>
      </c>
      <c r="U52" s="7">
        <v>0.06</v>
      </c>
      <c r="V52" s="4">
        <v>0</v>
      </c>
      <c r="W52" s="4">
        <f t="shared" si="1"/>
        <v>1.9266263501502129E-3</v>
      </c>
    </row>
    <row r="53" spans="1:23" s="4" customFormat="1" x14ac:dyDescent="0.2">
      <c r="A53" s="23" t="s">
        <v>29</v>
      </c>
      <c r="B53" s="5">
        <v>1400</v>
      </c>
      <c r="C53" s="6">
        <v>2.54</v>
      </c>
      <c r="D53" s="5">
        <v>3.8488994098862341E-4</v>
      </c>
      <c r="E53" s="5">
        <v>9.1135684933859378E-8</v>
      </c>
      <c r="F53" s="5">
        <f t="shared" si="0"/>
        <v>0.35208755156323129</v>
      </c>
      <c r="G53" s="5">
        <v>2.4530446963728079E-4</v>
      </c>
      <c r="H53" s="5">
        <v>0</v>
      </c>
      <c r="I53" s="5">
        <v>1.069204978974295E-4</v>
      </c>
      <c r="J53" s="5">
        <v>4.1359336847434828E-5</v>
      </c>
      <c r="K53" s="5">
        <v>1.1892326200863312E-4</v>
      </c>
      <c r="L53" s="5">
        <v>8.4124808869268273E-5</v>
      </c>
      <c r="M53" s="5">
        <v>0</v>
      </c>
      <c r="N53" s="5">
        <v>0</v>
      </c>
      <c r="O53" s="5">
        <v>0</v>
      </c>
      <c r="P53" s="5">
        <v>5.9767504407853443E-4</v>
      </c>
      <c r="Q53" s="5">
        <v>9.7421032184801112E-4</v>
      </c>
      <c r="R53" s="4">
        <v>1.63</v>
      </c>
      <c r="S53" s="4">
        <v>43.05</v>
      </c>
      <c r="T53" s="4">
        <v>0</v>
      </c>
      <c r="U53" s="7">
        <v>0.06</v>
      </c>
      <c r="V53" s="4">
        <v>0</v>
      </c>
      <c r="W53" s="4">
        <f t="shared" si="1"/>
        <v>1.9266263501502129E-3</v>
      </c>
    </row>
    <row r="54" spans="1:23" s="4" customFormat="1" x14ac:dyDescent="0.2">
      <c r="A54" s="23" t="s">
        <v>29</v>
      </c>
      <c r="B54" s="5">
        <v>1400</v>
      </c>
      <c r="C54" s="6">
        <v>2.7</v>
      </c>
      <c r="D54" s="5">
        <v>3.5031729701300165E-4</v>
      </c>
      <c r="E54" s="5">
        <v>9.1135684933859378E-8</v>
      </c>
      <c r="F54" s="5">
        <f t="shared" si="0"/>
        <v>0.39905508900144215</v>
      </c>
      <c r="G54" s="5">
        <v>2.51212384520998E-4</v>
      </c>
      <c r="H54" s="5">
        <v>0</v>
      </c>
      <c r="I54" s="5">
        <v>9.3079459143827485E-5</v>
      </c>
      <c r="J54" s="5">
        <v>7.7845707778663285E-5</v>
      </c>
      <c r="K54" s="5">
        <v>1.0198257450216631E-4</v>
      </c>
      <c r="L54" s="5">
        <v>7.2402987013234303E-5</v>
      </c>
      <c r="M54" s="5">
        <v>0</v>
      </c>
      <c r="N54" s="5">
        <v>0</v>
      </c>
      <c r="O54" s="5">
        <v>0</v>
      </c>
      <c r="P54" s="5">
        <v>5.9767504407853443E-4</v>
      </c>
      <c r="Q54" s="5">
        <v>9.7421032184801112E-4</v>
      </c>
      <c r="R54" s="4">
        <v>1.63</v>
      </c>
      <c r="S54" s="4">
        <v>42.34</v>
      </c>
      <c r="T54" s="4">
        <v>0</v>
      </c>
      <c r="U54" s="7">
        <v>0.19</v>
      </c>
      <c r="V54" s="4">
        <v>0</v>
      </c>
      <c r="W54" s="4">
        <f t="shared" si="1"/>
        <v>1.9266263501502129E-3</v>
      </c>
    </row>
    <row r="55" spans="1:23" s="4" customFormat="1" x14ac:dyDescent="0.2">
      <c r="A55" s="23" t="s">
        <v>29</v>
      </c>
      <c r="B55" s="5">
        <v>1400</v>
      </c>
      <c r="C55" s="6">
        <v>3.49</v>
      </c>
      <c r="D55" s="5">
        <v>1.3640817911776321E-4</v>
      </c>
      <c r="E55" s="5">
        <v>9.1135684933859378E-8</v>
      </c>
      <c r="F55" s="5">
        <f t="shared" si="0"/>
        <v>0.71532733659815906</v>
      </c>
      <c r="G55" s="5">
        <v>2.2574688551606689E-4</v>
      </c>
      <c r="H55" s="5">
        <v>0</v>
      </c>
      <c r="I55" s="5">
        <v>8.7262971674414777E-5</v>
      </c>
      <c r="J55" s="5">
        <v>1.0587191321652656E-4</v>
      </c>
      <c r="K55" s="5">
        <v>1.0395204641149351E-4</v>
      </c>
      <c r="L55" s="5">
        <v>7.3928783591229081E-5</v>
      </c>
      <c r="M55" s="5">
        <v>0</v>
      </c>
      <c r="N55" s="5">
        <v>0</v>
      </c>
      <c r="O55" s="5">
        <v>0</v>
      </c>
      <c r="P55" s="5">
        <v>5.9767504407853443E-4</v>
      </c>
      <c r="Q55" s="5">
        <v>9.7421032184801112E-4</v>
      </c>
      <c r="R55" s="4">
        <v>1.63</v>
      </c>
      <c r="S55" s="4">
        <v>37.229999999999997</v>
      </c>
      <c r="T55" s="4">
        <v>0</v>
      </c>
      <c r="U55" s="7">
        <v>0.28000000000000003</v>
      </c>
      <c r="V55" s="4">
        <v>0</v>
      </c>
      <c r="W55" s="4">
        <f t="shared" si="1"/>
        <v>1.9266263501502129E-3</v>
      </c>
    </row>
    <row r="56" spans="1:23" s="4" customFormat="1" x14ac:dyDescent="0.2">
      <c r="A56" s="23" t="s">
        <v>29</v>
      </c>
      <c r="B56" s="5">
        <v>1400</v>
      </c>
      <c r="C56" s="6">
        <v>1.6</v>
      </c>
      <c r="D56" s="5">
        <v>5.5494390325660722E-4</v>
      </c>
      <c r="E56" s="5">
        <v>9.1135684933859378E-8</v>
      </c>
      <c r="F56" s="5">
        <f t="shared" si="0"/>
        <v>7.1917555878390105E-2</v>
      </c>
      <c r="G56" s="5">
        <v>3.063560701576595E-4</v>
      </c>
      <c r="H56" s="5">
        <v>4.2020467834943587E-6</v>
      </c>
      <c r="I56" s="5">
        <v>1.0533372456287224E-4</v>
      </c>
      <c r="J56" s="5">
        <v>2.3589470927108776E-6</v>
      </c>
      <c r="K56" s="5">
        <v>7.8051473864119156E-5</v>
      </c>
      <c r="L56" s="5">
        <v>7.9728578886368142E-5</v>
      </c>
      <c r="M56" s="5">
        <v>2.0344439812366482E-5</v>
      </c>
      <c r="N56" s="5">
        <v>0</v>
      </c>
      <c r="O56" s="5">
        <v>0</v>
      </c>
      <c r="P56" s="5">
        <v>5.9767504407853443E-4</v>
      </c>
      <c r="Q56" s="5">
        <v>9.7421032184801112E-4</v>
      </c>
      <c r="R56" s="4">
        <v>1.63</v>
      </c>
      <c r="S56" s="4">
        <v>54.3</v>
      </c>
      <c r="T56" s="4">
        <v>0</v>
      </c>
      <c r="U56" s="7">
        <v>0.03</v>
      </c>
      <c r="V56" s="4">
        <v>0</v>
      </c>
      <c r="W56" s="4">
        <f t="shared" si="1"/>
        <v>1.9266263501502129E-3</v>
      </c>
    </row>
    <row r="57" spans="1:23" s="4" customFormat="1" x14ac:dyDescent="0.2">
      <c r="A57" s="23" t="s">
        <v>29</v>
      </c>
      <c r="B57" s="5">
        <v>1500</v>
      </c>
      <c r="C57" s="6">
        <v>2.66</v>
      </c>
      <c r="D57" s="5">
        <v>8.6586657896948181E-4</v>
      </c>
      <c r="E57" s="5">
        <v>3.9870873821066088E-7</v>
      </c>
      <c r="F57" s="5">
        <f t="shared" si="0"/>
        <v>0.35632008664623593</v>
      </c>
      <c r="G57" s="5">
        <v>2.358870329663149E-4</v>
      </c>
      <c r="H57" s="5">
        <v>0</v>
      </c>
      <c r="I57" s="5">
        <v>1.0937928024960694E-4</v>
      </c>
      <c r="J57" s="5">
        <v>0</v>
      </c>
      <c r="K57" s="5">
        <v>1.2706678269241674E-4</v>
      </c>
      <c r="L57" s="5">
        <v>9.0761591362259909E-5</v>
      </c>
      <c r="M57" s="5">
        <v>0</v>
      </c>
      <c r="N57" s="5">
        <v>0</v>
      </c>
      <c r="O57" s="5">
        <v>0</v>
      </c>
      <c r="P57" s="5">
        <v>5.6396807940670558E-4</v>
      </c>
      <c r="Q57" s="5">
        <v>9.1926796943292996E-4</v>
      </c>
      <c r="R57" s="4">
        <v>1.63</v>
      </c>
      <c r="S57" s="4">
        <v>45.22</v>
      </c>
      <c r="T57" s="4">
        <v>0</v>
      </c>
      <c r="U57" s="7">
        <v>7.0000000000000007E-2</v>
      </c>
      <c r="V57" s="4">
        <v>0</v>
      </c>
      <c r="W57" s="4">
        <f t="shared" si="1"/>
        <v>1.8321887468001666E-3</v>
      </c>
    </row>
    <row r="58" spans="1:23" s="4" customFormat="1" x14ac:dyDescent="0.2">
      <c r="A58" s="23" t="s">
        <v>29</v>
      </c>
      <c r="B58" s="5">
        <v>1400</v>
      </c>
      <c r="C58" s="6">
        <v>0.69</v>
      </c>
      <c r="D58" s="5">
        <v>1.4059819782334065E-3</v>
      </c>
      <c r="E58" s="5">
        <v>1.9293209420804161E-4</v>
      </c>
      <c r="F58" s="5">
        <f t="shared" si="0"/>
        <v>0.33621033336314821</v>
      </c>
      <c r="G58" s="5">
        <v>2.4742416644071049E-4</v>
      </c>
      <c r="H58" s="5">
        <v>0</v>
      </c>
      <c r="I58" s="5">
        <v>1.1260974595948361E-4</v>
      </c>
      <c r="J58" s="5">
        <v>0</v>
      </c>
      <c r="K58" s="5">
        <v>1.3235610005507862E-4</v>
      </c>
      <c r="L58" s="5">
        <v>9.5420924608308406E-5</v>
      </c>
      <c r="M58" s="5">
        <v>0</v>
      </c>
      <c r="N58" s="5">
        <v>0</v>
      </c>
      <c r="O58" s="5">
        <v>0</v>
      </c>
      <c r="P58" s="5">
        <v>5.9767504407853443E-4</v>
      </c>
      <c r="Q58" s="5">
        <v>9.7421032184801112E-4</v>
      </c>
      <c r="R58" s="4">
        <v>1.63</v>
      </c>
      <c r="S58" s="4">
        <v>44.31</v>
      </c>
      <c r="T58" s="4">
        <v>0</v>
      </c>
      <c r="U58" s="7">
        <v>0.04</v>
      </c>
      <c r="V58" s="4">
        <v>0</v>
      </c>
      <c r="W58" s="4">
        <f t="shared" si="1"/>
        <v>1.9266263501502129E-3</v>
      </c>
    </row>
    <row r="59" spans="1:23" s="4" customFormat="1" x14ac:dyDescent="0.2">
      <c r="A59" s="23" t="s">
        <v>29</v>
      </c>
      <c r="B59" s="5">
        <v>1400</v>
      </c>
      <c r="C59" s="6">
        <v>0.33</v>
      </c>
      <c r="D59" s="5">
        <v>1.2353782334032621E-3</v>
      </c>
      <c r="E59" s="5">
        <v>1.9293209420804161E-4</v>
      </c>
      <c r="F59" s="5">
        <f t="shared" si="0"/>
        <v>4.3965086952133171E-2</v>
      </c>
      <c r="G59" s="5">
        <v>2.9743539080019952E-4</v>
      </c>
      <c r="H59" s="5">
        <v>4.4236131658122407E-6</v>
      </c>
      <c r="I59" s="5">
        <v>1.0395729631627881E-4</v>
      </c>
      <c r="J59" s="5">
        <v>1.6941720771930211E-5</v>
      </c>
      <c r="K59" s="5">
        <v>7.4985441711272188E-5</v>
      </c>
      <c r="L59" s="5">
        <v>7.017005702886526E-5</v>
      </c>
      <c r="M59" s="5">
        <v>1.8961476535501042E-5</v>
      </c>
      <c r="N59" s="5">
        <v>0</v>
      </c>
      <c r="O59" s="5">
        <v>0</v>
      </c>
      <c r="P59" s="5">
        <v>5.9767504407853443E-4</v>
      </c>
      <c r="Q59" s="5">
        <v>9.7421032184801112E-4</v>
      </c>
      <c r="R59" s="4">
        <v>1.63</v>
      </c>
      <c r="S59" s="4">
        <v>51.09</v>
      </c>
      <c r="T59" s="4">
        <v>0</v>
      </c>
      <c r="U59" s="7">
        <v>0.02</v>
      </c>
      <c r="V59" s="4">
        <v>0</v>
      </c>
      <c r="W59" s="4">
        <f t="shared" si="1"/>
        <v>1.9266263501502129E-3</v>
      </c>
    </row>
    <row r="60" spans="1:23" s="4" customFormat="1" x14ac:dyDescent="0.2">
      <c r="A60" s="23" t="s">
        <v>29</v>
      </c>
      <c r="B60" s="5">
        <v>1300</v>
      </c>
      <c r="C60" s="6">
        <v>3.39</v>
      </c>
      <c r="D60" s="5">
        <v>4.3634203769035832E-6</v>
      </c>
      <c r="E60" s="5">
        <v>5.0267223763664866E-10</v>
      </c>
      <c r="F60" s="5">
        <f t="shared" si="0"/>
        <v>0.88560739548862089</v>
      </c>
      <c r="G60" s="5">
        <v>2.6619593176913786E-4</v>
      </c>
      <c r="H60" s="5">
        <v>0</v>
      </c>
      <c r="I60" s="5">
        <v>1.2445579502403319E-4</v>
      </c>
      <c r="J60" s="5">
        <v>0</v>
      </c>
      <c r="K60" s="5">
        <v>1.4636644780231906E-4</v>
      </c>
      <c r="L60" s="5">
        <v>9.8065547202985605E-5</v>
      </c>
      <c r="M60" s="5">
        <v>0</v>
      </c>
      <c r="N60" s="5">
        <v>0</v>
      </c>
      <c r="O60" s="5">
        <v>0</v>
      </c>
      <c r="P60" s="5">
        <v>6.3566729173950346E-4</v>
      </c>
      <c r="Q60" s="5">
        <v>3.1783364586975173E-4</v>
      </c>
      <c r="R60" s="4">
        <v>0.5</v>
      </c>
      <c r="S60" s="4">
        <v>45.63</v>
      </c>
      <c r="T60" s="4">
        <v>0</v>
      </c>
      <c r="U60" s="7">
        <v>0.04</v>
      </c>
      <c r="V60" s="4">
        <v>0</v>
      </c>
      <c r="W60" s="4">
        <f t="shared" si="1"/>
        <v>2.0320822137858473E-3</v>
      </c>
    </row>
    <row r="61" spans="1:23" s="4" customFormat="1" x14ac:dyDescent="0.2">
      <c r="A61" s="23" t="s">
        <v>29</v>
      </c>
      <c r="B61" s="5">
        <v>1400</v>
      </c>
      <c r="C61" s="6">
        <v>0.41</v>
      </c>
      <c r="D61" s="5">
        <v>3.0227462606979091E-5</v>
      </c>
      <c r="E61" s="5">
        <v>9.1135684933859378E-8</v>
      </c>
      <c r="F61" s="5">
        <f t="shared" si="0"/>
        <v>0.1125051258930416</v>
      </c>
      <c r="G61" s="5">
        <v>3.0766009384184485E-4</v>
      </c>
      <c r="H61" s="5">
        <v>3.9576199475254574E-6</v>
      </c>
      <c r="I61" s="5">
        <v>1.0634042707368306E-4</v>
      </c>
      <c r="J61" s="5">
        <v>7.8993274389503554E-6</v>
      </c>
      <c r="K61" s="5">
        <v>7.4122055826480584E-5</v>
      </c>
      <c r="L61" s="5">
        <v>7.6238671125381164E-5</v>
      </c>
      <c r="M61" s="5">
        <v>2.0287567099155525E-5</v>
      </c>
      <c r="N61" s="5">
        <v>0</v>
      </c>
      <c r="O61" s="5">
        <v>0</v>
      </c>
      <c r="P61" s="5">
        <v>5.9767504407853443E-4</v>
      </c>
      <c r="Q61" s="5">
        <v>9.7421032184801112E-4</v>
      </c>
      <c r="R61" s="4">
        <v>1.63</v>
      </c>
      <c r="S61" s="4">
        <v>54.39</v>
      </c>
      <c r="T61" s="4">
        <v>0</v>
      </c>
      <c r="U61" s="7">
        <v>0.09</v>
      </c>
      <c r="V61" s="4">
        <v>0</v>
      </c>
      <c r="W61" s="4">
        <f t="shared" si="1"/>
        <v>1.9266263501502129E-3</v>
      </c>
    </row>
    <row r="62" spans="1:23" s="4" customFormat="1" x14ac:dyDescent="0.2">
      <c r="A62" s="23" t="s">
        <v>29</v>
      </c>
      <c r="B62" s="5">
        <v>1400</v>
      </c>
      <c r="C62" s="6">
        <v>0.32</v>
      </c>
      <c r="D62" s="5">
        <v>1.7794674207166335E-5</v>
      </c>
      <c r="E62" s="5">
        <v>9.1135684933859378E-8</v>
      </c>
      <c r="F62" s="5">
        <f t="shared" si="0"/>
        <v>0.11992707321295583</v>
      </c>
      <c r="G62" s="5">
        <v>3.0211168262267842E-4</v>
      </c>
      <c r="H62" s="5">
        <v>4.1514752793575756E-6</v>
      </c>
      <c r="I62" s="5">
        <v>1.0544569978060547E-4</v>
      </c>
      <c r="J62" s="5">
        <v>1.2118897631430157E-5</v>
      </c>
      <c r="K62" s="5">
        <v>7.4702372808904791E-5</v>
      </c>
      <c r="L62" s="5">
        <v>7.7932985208667589E-5</v>
      </c>
      <c r="M62" s="5">
        <v>2.0315719781843768E-5</v>
      </c>
      <c r="N62" s="5">
        <v>0</v>
      </c>
      <c r="O62" s="5">
        <v>0</v>
      </c>
      <c r="P62" s="5">
        <v>5.9767504407853443E-4</v>
      </c>
      <c r="Q62" s="5">
        <v>9.7421032184801112E-4</v>
      </c>
      <c r="R62" s="4">
        <v>1.63</v>
      </c>
      <c r="S62" s="4">
        <v>54.2</v>
      </c>
      <c r="T62" s="4">
        <v>0</v>
      </c>
      <c r="U62" s="7">
        <v>0.01</v>
      </c>
      <c r="V62" s="4">
        <v>0</v>
      </c>
      <c r="W62" s="4">
        <f t="shared" si="1"/>
        <v>1.9266263501502129E-3</v>
      </c>
    </row>
    <row r="63" spans="1:23" s="4" customFormat="1" x14ac:dyDescent="0.2">
      <c r="A63" s="23" t="s">
        <v>29</v>
      </c>
      <c r="B63" s="5">
        <v>1500</v>
      </c>
      <c r="C63" s="6">
        <v>1.77</v>
      </c>
      <c r="D63" s="5">
        <v>1.0864244555959209E-3</v>
      </c>
      <c r="E63" s="5">
        <v>3.9870873821066088E-7</v>
      </c>
      <c r="F63" s="5">
        <f t="shared" si="0"/>
        <v>0.13013743828900415</v>
      </c>
      <c r="G63" s="5">
        <v>2.6981396179214792E-4</v>
      </c>
      <c r="H63" s="5">
        <v>3.8538816584888335E-6</v>
      </c>
      <c r="I63" s="5">
        <v>9.5963856682062707E-5</v>
      </c>
      <c r="J63" s="5">
        <v>4.0330750075163644E-5</v>
      </c>
      <c r="K63" s="5">
        <v>6.6211827231631265E-5</v>
      </c>
      <c r="L63" s="5">
        <v>6.9888900840027335E-5</v>
      </c>
      <c r="M63" s="5">
        <v>1.6798664184410406E-5</v>
      </c>
      <c r="N63" s="5">
        <v>0</v>
      </c>
      <c r="O63" s="5">
        <v>0</v>
      </c>
      <c r="P63" s="5">
        <v>5.6396807940670558E-4</v>
      </c>
      <c r="Q63" s="5">
        <v>9.1926796943292996E-4</v>
      </c>
      <c r="R63" s="4">
        <v>1.63</v>
      </c>
      <c r="S63" s="4">
        <v>49.51</v>
      </c>
      <c r="T63" s="4">
        <v>0</v>
      </c>
      <c r="U63" s="7">
        <v>0.09</v>
      </c>
      <c r="V63" s="4">
        <v>0</v>
      </c>
      <c r="W63" s="4">
        <f t="shared" si="1"/>
        <v>1.8321887468001666E-3</v>
      </c>
    </row>
    <row r="64" spans="1:23" s="4" customFormat="1" x14ac:dyDescent="0.2">
      <c r="A64" s="23" t="s">
        <v>29</v>
      </c>
      <c r="B64" s="5">
        <v>1300</v>
      </c>
      <c r="C64" s="6">
        <v>1.52</v>
      </c>
      <c r="D64" s="5">
        <v>2.6250355298254238E-4</v>
      </c>
      <c r="E64" s="5">
        <v>1.726763187149025E-8</v>
      </c>
      <c r="F64" s="5">
        <f t="shared" si="0"/>
        <v>3.1584190309067534E-2</v>
      </c>
      <c r="G64" s="5">
        <v>3.2541384256104126E-4</v>
      </c>
      <c r="H64" s="5">
        <v>4.5586551947146137E-6</v>
      </c>
      <c r="I64" s="5">
        <v>1.1300007212271276E-4</v>
      </c>
      <c r="J64" s="5">
        <v>5.5687902058132303E-6</v>
      </c>
      <c r="K64" s="5">
        <v>8.2461975580699337E-5</v>
      </c>
      <c r="L64" s="5">
        <v>8.3303627060839409E-5</v>
      </c>
      <c r="M64" s="5">
        <v>1.9889258126444636E-5</v>
      </c>
      <c r="N64" s="5">
        <v>0</v>
      </c>
      <c r="O64" s="5">
        <v>0</v>
      </c>
      <c r="P64" s="5">
        <v>6.3566729173950346E-4</v>
      </c>
      <c r="Q64" s="5">
        <v>1.0361376855353907E-3</v>
      </c>
      <c r="R64" s="4">
        <v>1.63</v>
      </c>
      <c r="S64" s="4">
        <v>54.24</v>
      </c>
      <c r="T64" s="4">
        <v>0</v>
      </c>
      <c r="U64" s="7">
        <v>0.02</v>
      </c>
      <c r="V64" s="4">
        <v>0</v>
      </c>
      <c r="W64" s="4">
        <f t="shared" si="1"/>
        <v>2.0320822137858473E-3</v>
      </c>
    </row>
    <row r="65" spans="1:23" s="4" customFormat="1" x14ac:dyDescent="0.2">
      <c r="A65" s="23" t="s">
        <v>29</v>
      </c>
      <c r="B65" s="5">
        <v>1200</v>
      </c>
      <c r="C65" s="6">
        <v>1.48</v>
      </c>
      <c r="D65" s="5">
        <v>1.1251889049456884E-4</v>
      </c>
      <c r="E65" s="5">
        <v>2.6103214314790946E-9</v>
      </c>
      <c r="F65" s="5">
        <f t="shared" si="0"/>
        <v>-1.1775078891341946E-3</v>
      </c>
      <c r="G65" s="5">
        <v>3.2491602728362048E-4</v>
      </c>
      <c r="H65" s="5">
        <v>5.0484018838254361E-6</v>
      </c>
      <c r="I65" s="5">
        <v>1.2052334559169835E-4</v>
      </c>
      <c r="J65" s="5">
        <v>4.382288658580726E-5</v>
      </c>
      <c r="K65" s="5">
        <v>7.7647892590363869E-5</v>
      </c>
      <c r="L65" s="5">
        <v>8.2028539285788302E-5</v>
      </c>
      <c r="M65" s="5">
        <v>2.3788822881062088E-5</v>
      </c>
      <c r="N65" s="5">
        <v>0</v>
      </c>
      <c r="O65" s="5">
        <v>0</v>
      </c>
      <c r="P65" s="5">
        <v>6.7881749991514776E-4</v>
      </c>
      <c r="Q65" s="5">
        <v>1.1064725248616908E-3</v>
      </c>
      <c r="R65" s="4">
        <v>1.63</v>
      </c>
      <c r="S65" s="4">
        <v>50.84</v>
      </c>
      <c r="T65" s="4">
        <v>0</v>
      </c>
      <c r="U65" s="7">
        <v>0.19</v>
      </c>
      <c r="V65" s="4">
        <v>0</v>
      </c>
      <c r="W65" s="4">
        <f t="shared" si="1"/>
        <v>2.1506614873558687E-3</v>
      </c>
    </row>
    <row r="66" spans="1:23" s="4" customFormat="1" x14ac:dyDescent="0.2">
      <c r="A66" s="23" t="s">
        <v>29</v>
      </c>
      <c r="B66" s="5">
        <v>1400</v>
      </c>
      <c r="C66" s="6">
        <v>2.0499999999999998</v>
      </c>
      <c r="D66" s="5">
        <v>8.5902261003505489E-5</v>
      </c>
      <c r="E66" s="5">
        <v>2.5573803634949157E-8</v>
      </c>
      <c r="F66" s="5">
        <f t="shared" si="0"/>
        <v>0.44670039515327276</v>
      </c>
      <c r="G66" s="5">
        <v>2.9007679386322093E-4</v>
      </c>
      <c r="H66" s="5">
        <v>4.0525711035494921E-6</v>
      </c>
      <c r="I66" s="5">
        <v>9.9333848832995056E-5</v>
      </c>
      <c r="J66" s="5">
        <v>3.6714651308603446E-5</v>
      </c>
      <c r="K66" s="5">
        <v>7.4173419678658832E-5</v>
      </c>
      <c r="L66" s="5">
        <v>7.4034078889574889E-5</v>
      </c>
      <c r="M66" s="5">
        <v>1.807926097772725E-5</v>
      </c>
      <c r="N66" s="5">
        <v>0</v>
      </c>
      <c r="O66" s="5">
        <v>0</v>
      </c>
      <c r="P66" s="5">
        <v>5.9767504407853443E-4</v>
      </c>
      <c r="Q66" s="5">
        <v>5.9767504407853443E-4</v>
      </c>
      <c r="R66" s="4">
        <v>1</v>
      </c>
      <c r="S66" s="4">
        <v>50.08</v>
      </c>
      <c r="T66" s="4">
        <v>0</v>
      </c>
      <c r="U66" s="7">
        <v>0.14000000000000001</v>
      </c>
      <c r="V66" s="4">
        <v>0</v>
      </c>
      <c r="W66" s="4">
        <f t="shared" si="1"/>
        <v>1.9266263501502129E-3</v>
      </c>
    </row>
    <row r="67" spans="1:23" s="4" customFormat="1" x14ac:dyDescent="0.2">
      <c r="A67" s="23" t="s">
        <v>29</v>
      </c>
      <c r="B67" s="5">
        <v>1400</v>
      </c>
      <c r="C67" s="6">
        <v>1.62</v>
      </c>
      <c r="D67" s="5">
        <v>1.9842211341982775E-3</v>
      </c>
      <c r="E67" s="5">
        <v>3.0263619487823788E-7</v>
      </c>
      <c r="F67" s="5">
        <f t="shared" si="0"/>
        <v>-6.9049804025923991E-2</v>
      </c>
      <c r="G67" s="5">
        <v>2.8844489003075998E-4</v>
      </c>
      <c r="H67" s="5">
        <v>4.1432185460774278E-6</v>
      </c>
      <c r="I67" s="5">
        <v>9.9125902467893124E-5</v>
      </c>
      <c r="J67" s="5">
        <v>3.943310125727735E-5</v>
      </c>
      <c r="K67" s="5">
        <v>7.354827710061064E-5</v>
      </c>
      <c r="L67" s="5">
        <v>7.3017437650745067E-5</v>
      </c>
      <c r="M67" s="5">
        <v>1.9129435699655353E-5</v>
      </c>
      <c r="N67" s="5">
        <v>0</v>
      </c>
      <c r="O67" s="5">
        <v>0</v>
      </c>
      <c r="P67" s="5">
        <v>5.9767504407853443E-4</v>
      </c>
      <c r="Q67" s="5">
        <v>1.1953500881570689E-3</v>
      </c>
      <c r="R67" s="4">
        <v>2</v>
      </c>
      <c r="S67" s="4">
        <v>50.28</v>
      </c>
      <c r="T67" s="4">
        <v>0</v>
      </c>
      <c r="U67" s="7">
        <v>0.12</v>
      </c>
      <c r="V67" s="4">
        <v>0</v>
      </c>
      <c r="W67" s="4">
        <f t="shared" si="1"/>
        <v>1.9266263501502129E-3</v>
      </c>
    </row>
    <row r="68" spans="1:23" s="4" customFormat="1" x14ac:dyDescent="0.2">
      <c r="A68" s="23" t="s">
        <v>29</v>
      </c>
      <c r="B68" s="5">
        <v>1350</v>
      </c>
      <c r="C68" s="6">
        <v>2.19</v>
      </c>
      <c r="D68" s="5">
        <v>8.8397343009161243E-6</v>
      </c>
      <c r="E68" s="5">
        <v>1.1125559527662046E-9</v>
      </c>
      <c r="F68" s="5">
        <f t="shared" ref="F68:F96" si="2">LOG10(C68/SQRT(D68)*(E68^0.25))</f>
        <v>0.62880497455352813</v>
      </c>
      <c r="G68" s="5">
        <v>3.0022492804497895E-4</v>
      </c>
      <c r="H68" s="5">
        <v>4.5154788218578745E-6</v>
      </c>
      <c r="I68" s="5">
        <v>1.0247391697587835E-4</v>
      </c>
      <c r="J68" s="5">
        <v>4.0947949128584943E-5</v>
      </c>
      <c r="K68" s="5">
        <v>7.6808445708657035E-5</v>
      </c>
      <c r="L68" s="5">
        <v>7.6529776053695846E-5</v>
      </c>
      <c r="M68" s="5">
        <v>1.3479550209123743E-5</v>
      </c>
      <c r="N68" s="5">
        <v>0</v>
      </c>
      <c r="O68" s="5">
        <v>0</v>
      </c>
      <c r="P68" s="5">
        <v>6.1608600560638261E-4</v>
      </c>
      <c r="Q68" s="5">
        <v>3.080430028031913E-4</v>
      </c>
      <c r="R68" s="4">
        <v>0.5</v>
      </c>
      <c r="S68" s="4">
        <v>50.52</v>
      </c>
      <c r="T68" s="4">
        <v>0</v>
      </c>
      <c r="U68" s="7">
        <v>0.11</v>
      </c>
      <c r="V68" s="4">
        <v>0</v>
      </c>
      <c r="W68" s="4">
        <f t="shared" ref="W68:W96" si="3">(LOG10(B68+273.15))*P68</f>
        <v>1.9778570409966461E-3</v>
      </c>
    </row>
    <row r="69" spans="1:23" s="4" customFormat="1" x14ac:dyDescent="0.2">
      <c r="A69" s="23" t="s">
        <v>29</v>
      </c>
      <c r="B69" s="5">
        <v>1400</v>
      </c>
      <c r="C69" s="6">
        <v>1.23</v>
      </c>
      <c r="D69" s="5">
        <v>1.328335971903728E-5</v>
      </c>
      <c r="E69" s="5">
        <v>2.5573803634949157E-8</v>
      </c>
      <c r="F69" s="5">
        <f t="shared" si="2"/>
        <v>0.63019997614265888</v>
      </c>
      <c r="G69" s="5">
        <v>2.5975322904337952E-4</v>
      </c>
      <c r="H69" s="5">
        <v>0</v>
      </c>
      <c r="I69" s="5">
        <v>1.0773414066113626E-4</v>
      </c>
      <c r="J69" s="5">
        <v>0</v>
      </c>
      <c r="K69" s="5">
        <v>1.3864820278727157E-4</v>
      </c>
      <c r="L69" s="5">
        <v>9.0954278350462495E-5</v>
      </c>
      <c r="M69" s="5">
        <v>0</v>
      </c>
      <c r="N69" s="5">
        <v>0</v>
      </c>
      <c r="O69" s="5">
        <v>0</v>
      </c>
      <c r="P69" s="5">
        <v>5.9767504407853443E-4</v>
      </c>
      <c r="Q69" s="5">
        <v>5.9767504407853443E-4</v>
      </c>
      <c r="R69" s="4">
        <v>1</v>
      </c>
      <c r="S69" s="4">
        <v>48.68</v>
      </c>
      <c r="T69" s="4">
        <v>0</v>
      </c>
      <c r="U69" s="7">
        <v>0.03</v>
      </c>
      <c r="V69" s="4">
        <v>0</v>
      </c>
      <c r="W69" s="4">
        <f t="shared" si="3"/>
        <v>1.9266263501502129E-3</v>
      </c>
    </row>
    <row r="70" spans="1:23" s="4" customFormat="1" x14ac:dyDescent="0.2">
      <c r="A70" s="23" t="s">
        <v>29</v>
      </c>
      <c r="B70" s="5">
        <v>1400</v>
      </c>
      <c r="C70" s="6">
        <v>0.81</v>
      </c>
      <c r="D70" s="5">
        <v>2.6228247807102956E-4</v>
      </c>
      <c r="E70" s="5">
        <v>3.0263619487823788E-7</v>
      </c>
      <c r="F70" s="5">
        <f t="shared" si="2"/>
        <v>6.9330596698954958E-2</v>
      </c>
      <c r="G70" s="5">
        <v>2.6393217485002403E-4</v>
      </c>
      <c r="H70" s="5">
        <v>0</v>
      </c>
      <c r="I70" s="5">
        <v>1.1127418096331777E-4</v>
      </c>
      <c r="J70" s="5">
        <v>0</v>
      </c>
      <c r="K70" s="5">
        <v>1.2759919156170738E-4</v>
      </c>
      <c r="L70" s="5">
        <v>9.4019435020783822E-5</v>
      </c>
      <c r="M70" s="5">
        <v>0</v>
      </c>
      <c r="N70" s="5">
        <v>0</v>
      </c>
      <c r="O70" s="5">
        <v>0</v>
      </c>
      <c r="P70" s="5">
        <v>5.9767504407853443E-4</v>
      </c>
      <c r="Q70" s="5">
        <v>1.1953500881570689E-3</v>
      </c>
      <c r="R70" s="4">
        <v>2</v>
      </c>
      <c r="S70" s="4">
        <v>47.61</v>
      </c>
      <c r="T70" s="4">
        <v>0</v>
      </c>
      <c r="U70" s="7">
        <v>0.02</v>
      </c>
      <c r="V70" s="4">
        <v>0</v>
      </c>
      <c r="W70" s="4">
        <f t="shared" si="3"/>
        <v>1.9266263501502129E-3</v>
      </c>
    </row>
    <row r="71" spans="1:23" s="4" customFormat="1" x14ac:dyDescent="0.2">
      <c r="A71" s="23" t="s">
        <v>30</v>
      </c>
      <c r="B71" s="5">
        <v>1200</v>
      </c>
      <c r="C71" s="6">
        <v>2.64</v>
      </c>
      <c r="D71" s="5">
        <v>2.6133364997245083E-5</v>
      </c>
      <c r="E71" s="5">
        <v>5.5391457485762941E-10</v>
      </c>
      <c r="F71" s="5">
        <f t="shared" si="2"/>
        <v>0.3988669579494476</v>
      </c>
      <c r="G71" s="5">
        <v>2.8892156754067405E-4</v>
      </c>
      <c r="H71" s="5">
        <v>4.5367488994405602E-6</v>
      </c>
      <c r="I71" s="5">
        <v>9.6974860005238041E-5</v>
      </c>
      <c r="J71" s="5">
        <v>4.2788464143034232E-5</v>
      </c>
      <c r="K71" s="5">
        <v>7.8238350791482388E-5</v>
      </c>
      <c r="L71" s="5">
        <v>7.689026811628024E-5</v>
      </c>
      <c r="M71" s="5">
        <v>1.1922510031357851E-5</v>
      </c>
      <c r="N71" s="5">
        <v>1.5231953683122082E-7</v>
      </c>
      <c r="O71" s="5">
        <v>7.7285220810317679E-5</v>
      </c>
      <c r="P71" s="5">
        <v>6.7881749991514776E-4</v>
      </c>
      <c r="Q71" s="5">
        <v>7.1275837491090524E-4</v>
      </c>
      <c r="R71" s="4">
        <v>1.05</v>
      </c>
      <c r="S71" s="4">
        <v>48.39</v>
      </c>
      <c r="T71" s="4">
        <v>1.94</v>
      </c>
      <c r="U71" s="7">
        <v>0.06</v>
      </c>
      <c r="V71" s="4">
        <v>0.02</v>
      </c>
      <c r="W71" s="4">
        <f t="shared" si="3"/>
        <v>2.1506614873558687E-3</v>
      </c>
    </row>
    <row r="72" spans="1:23" s="4" customFormat="1" x14ac:dyDescent="0.2">
      <c r="A72" s="23" t="s">
        <v>30</v>
      </c>
      <c r="B72" s="5">
        <v>1200</v>
      </c>
      <c r="C72" s="6">
        <v>2.68</v>
      </c>
      <c r="D72" s="5">
        <v>2.6043403524663795E-5</v>
      </c>
      <c r="E72" s="5">
        <v>5.5391457485762941E-10</v>
      </c>
      <c r="F72" s="5">
        <f t="shared" si="2"/>
        <v>0.40614662214869213</v>
      </c>
      <c r="G72" s="5">
        <v>2.8122624843232509E-4</v>
      </c>
      <c r="H72" s="5">
        <v>4.3667778670385567E-6</v>
      </c>
      <c r="I72" s="5">
        <v>9.5985436991316962E-5</v>
      </c>
      <c r="J72" s="5">
        <v>4.1063311623528336E-5</v>
      </c>
      <c r="K72" s="5">
        <v>7.4156524204854071E-5</v>
      </c>
      <c r="L72" s="5">
        <v>7.3319322690300188E-5</v>
      </c>
      <c r="M72" s="5">
        <v>1.181564686031625E-5</v>
      </c>
      <c r="N72" s="5">
        <v>1.4807895540714233E-7</v>
      </c>
      <c r="O72" s="5">
        <v>9.5659786460411687E-5</v>
      </c>
      <c r="P72" s="5">
        <v>6.7881749991514776E-4</v>
      </c>
      <c r="Q72" s="5">
        <v>7.1275837491090524E-4</v>
      </c>
      <c r="R72" s="4">
        <v>1.05</v>
      </c>
      <c r="S72" s="4">
        <v>48.45</v>
      </c>
      <c r="T72" s="4">
        <v>2.4700000000000002</v>
      </c>
      <c r="U72" s="7">
        <v>0.08</v>
      </c>
      <c r="V72" s="4">
        <v>0.02</v>
      </c>
      <c r="W72" s="4">
        <f t="shared" si="3"/>
        <v>2.1506614873558687E-3</v>
      </c>
    </row>
    <row r="73" spans="1:23" s="4" customFormat="1" x14ac:dyDescent="0.2">
      <c r="A73" s="23" t="s">
        <v>30</v>
      </c>
      <c r="B73" s="5">
        <v>1200</v>
      </c>
      <c r="C73" s="6">
        <v>2.85</v>
      </c>
      <c r="D73" s="5">
        <v>2.5661577434834347E-5</v>
      </c>
      <c r="E73" s="5">
        <v>5.5391457485762941E-10</v>
      </c>
      <c r="F73" s="5">
        <f t="shared" si="2"/>
        <v>0.43606388355215753</v>
      </c>
      <c r="G73" s="5">
        <v>2.6418424535443012E-4</v>
      </c>
      <c r="H73" s="5">
        <v>4.0342681128672991E-6</v>
      </c>
      <c r="I73" s="5">
        <v>8.5520214386175555E-5</v>
      </c>
      <c r="J73" s="5">
        <v>3.8481960111653971E-5</v>
      </c>
      <c r="K73" s="5">
        <v>6.8929135907594088E-5</v>
      </c>
      <c r="L73" s="5">
        <v>6.8356650052753428E-5</v>
      </c>
      <c r="M73" s="5">
        <v>1.1244797791182771E-5</v>
      </c>
      <c r="N73" s="5">
        <v>1.395953408770034E-7</v>
      </c>
      <c r="O73" s="5">
        <v>1.3691193327059148E-4</v>
      </c>
      <c r="P73" s="5">
        <v>6.7881749991514776E-4</v>
      </c>
      <c r="Q73" s="5">
        <v>7.1275837491090524E-4</v>
      </c>
      <c r="R73" s="4">
        <v>1.05</v>
      </c>
      <c r="S73" s="4">
        <v>48.28</v>
      </c>
      <c r="T73" s="4">
        <v>3.75</v>
      </c>
      <c r="U73" s="7">
        <v>0.08</v>
      </c>
      <c r="V73" s="4">
        <v>0.02</v>
      </c>
      <c r="W73" s="4">
        <f t="shared" si="3"/>
        <v>2.1506614873558687E-3</v>
      </c>
    </row>
    <row r="74" spans="1:23" s="4" customFormat="1" x14ac:dyDescent="0.2">
      <c r="A74" s="23" t="s">
        <v>30</v>
      </c>
      <c r="B74" s="5">
        <v>1200</v>
      </c>
      <c r="C74" s="6">
        <v>3.13</v>
      </c>
      <c r="D74" s="5">
        <v>2.5034548102144418E-5</v>
      </c>
      <c r="E74" s="5">
        <v>5.5391457485762941E-10</v>
      </c>
      <c r="F74" s="5">
        <f t="shared" si="2"/>
        <v>0.48213515752555541</v>
      </c>
      <c r="G74" s="5">
        <v>2.6191995752961907E-4</v>
      </c>
      <c r="H74" s="5">
        <v>4.0645143887748817E-6</v>
      </c>
      <c r="I74" s="5">
        <v>8.2587575184459456E-5</v>
      </c>
      <c r="J74" s="5">
        <v>3.7479660015314718E-5</v>
      </c>
      <c r="K74" s="5">
        <v>6.9445921010716677E-5</v>
      </c>
      <c r="L74" s="5">
        <v>6.9223529706164983E-5</v>
      </c>
      <c r="M74" s="5">
        <v>1.0580955485257938E-5</v>
      </c>
      <c r="N74" s="5">
        <v>1.4064193447897841E-7</v>
      </c>
      <c r="O74" s="5">
        <v>1.4235243752648959E-4</v>
      </c>
      <c r="P74" s="5">
        <v>6.7881749991514776E-4</v>
      </c>
      <c r="Q74" s="5">
        <v>7.1275837491090524E-4</v>
      </c>
      <c r="R74" s="4">
        <v>1.05</v>
      </c>
      <c r="S74" s="4">
        <v>47.51</v>
      </c>
      <c r="T74" s="4">
        <v>3.87</v>
      </c>
      <c r="U74" s="7">
        <v>0.18</v>
      </c>
      <c r="V74" s="4">
        <v>0.02</v>
      </c>
      <c r="W74" s="4">
        <f t="shared" si="3"/>
        <v>2.1506614873558687E-3</v>
      </c>
    </row>
    <row r="75" spans="1:23" s="4" customFormat="1" x14ac:dyDescent="0.2">
      <c r="A75" s="23" t="s">
        <v>30</v>
      </c>
      <c r="B75" s="5">
        <v>1300</v>
      </c>
      <c r="C75" s="6">
        <v>1.7</v>
      </c>
      <c r="D75" s="5">
        <v>3.0218150766617212E-4</v>
      </c>
      <c r="E75" s="5">
        <v>1.726763187149025E-8</v>
      </c>
      <c r="F75" s="5">
        <f t="shared" si="2"/>
        <v>4.9623174877935883E-2</v>
      </c>
      <c r="G75" s="5">
        <v>2.9513495078486085E-4</v>
      </c>
      <c r="H75" s="5">
        <v>4.4259288314932014E-6</v>
      </c>
      <c r="I75" s="5">
        <v>9.8913102194121268E-5</v>
      </c>
      <c r="J75" s="5">
        <v>2.4742531225074063E-5</v>
      </c>
      <c r="K75" s="5">
        <v>7.9792059388199407E-5</v>
      </c>
      <c r="L75" s="5">
        <v>7.7180969872873002E-5</v>
      </c>
      <c r="M75" s="5">
        <v>1.5319053210101208E-5</v>
      </c>
      <c r="N75" s="5">
        <v>2.2071291937245431E-7</v>
      </c>
      <c r="O75" s="5">
        <v>3.8868428476163724E-5</v>
      </c>
      <c r="P75" s="5">
        <v>6.3566729173950346E-4</v>
      </c>
      <c r="Q75" s="5">
        <v>1.0361376855353907E-3</v>
      </c>
      <c r="R75" s="4">
        <v>1.63</v>
      </c>
      <c r="S75" s="4">
        <v>51.17</v>
      </c>
      <c r="T75" s="4">
        <v>1.01</v>
      </c>
      <c r="U75" s="7">
        <v>0.08</v>
      </c>
      <c r="V75" s="4">
        <v>0.03</v>
      </c>
      <c r="W75" s="4">
        <f t="shared" si="3"/>
        <v>2.0320822137858473E-3</v>
      </c>
    </row>
    <row r="76" spans="1:23" s="4" customFormat="1" x14ac:dyDescent="0.2">
      <c r="A76" s="23" t="s">
        <v>30</v>
      </c>
      <c r="B76" s="5">
        <v>1300</v>
      </c>
      <c r="C76" s="6">
        <v>2.23</v>
      </c>
      <c r="D76" s="5">
        <v>2.8933238472206215E-4</v>
      </c>
      <c r="E76" s="5">
        <v>1.726763187149025E-8</v>
      </c>
      <c r="F76" s="5">
        <f t="shared" si="2"/>
        <v>0.17691453510267094</v>
      </c>
      <c r="G76" s="5">
        <v>2.8607666484924626E-4</v>
      </c>
      <c r="H76" s="5">
        <v>4.2688149989733612E-6</v>
      </c>
      <c r="I76" s="5">
        <v>8.8476186773039266E-5</v>
      </c>
      <c r="J76" s="5">
        <v>3.9145675333611243E-5</v>
      </c>
      <c r="K76" s="5">
        <v>7.8597439594175019E-5</v>
      </c>
      <c r="L76" s="5">
        <v>7.5927451449654888E-5</v>
      </c>
      <c r="M76" s="5">
        <v>1.4209044978637248E-5</v>
      </c>
      <c r="N76" s="5">
        <v>1.5078854218559817E-7</v>
      </c>
      <c r="O76" s="5">
        <v>4.771916377178225E-5</v>
      </c>
      <c r="P76" s="5">
        <v>6.3566729173950346E-4</v>
      </c>
      <c r="Q76" s="5">
        <v>1.0361376855353907E-3</v>
      </c>
      <c r="R76" s="4">
        <v>1.63</v>
      </c>
      <c r="S76" s="4">
        <v>48.4</v>
      </c>
      <c r="T76" s="4">
        <v>1.21</v>
      </c>
      <c r="U76" s="7">
        <v>0.08</v>
      </c>
      <c r="V76" s="4">
        <v>0.02</v>
      </c>
      <c r="W76" s="4">
        <f t="shared" si="3"/>
        <v>2.0320822137858473E-3</v>
      </c>
    </row>
    <row r="77" spans="1:23" s="4" customFormat="1" x14ac:dyDescent="0.2">
      <c r="A77" s="23" t="s">
        <v>30</v>
      </c>
      <c r="B77" s="5">
        <v>1300</v>
      </c>
      <c r="C77" s="6">
        <v>2.7</v>
      </c>
      <c r="D77" s="5">
        <v>2.7800248099639062E-4</v>
      </c>
      <c r="E77" s="5">
        <v>1.726763187149025E-8</v>
      </c>
      <c r="F77" s="5">
        <f t="shared" si="2"/>
        <v>0.26864762363001493</v>
      </c>
      <c r="G77" s="5">
        <v>2.4239865262189639E-4</v>
      </c>
      <c r="H77" s="5">
        <v>3.7025402634813741E-6</v>
      </c>
      <c r="I77" s="5">
        <v>7.5226952312829561E-5</v>
      </c>
      <c r="J77" s="5">
        <v>3.3530470909824006E-5</v>
      </c>
      <c r="K77" s="5">
        <v>6.680357979421259E-5</v>
      </c>
      <c r="L77" s="5">
        <v>6.4994501725669401E-5</v>
      </c>
      <c r="M77" s="5">
        <v>1.2353453908066983E-5</v>
      </c>
      <c r="N77" s="5">
        <v>1.9824383269713611E-7</v>
      </c>
      <c r="O77" s="5">
        <v>1.3549822469461446E-4</v>
      </c>
      <c r="P77" s="5">
        <v>6.3566729173950346E-4</v>
      </c>
      <c r="Q77" s="5">
        <v>1.0361376855353907E-3</v>
      </c>
      <c r="R77" s="4">
        <v>1.63</v>
      </c>
      <c r="S77" s="4">
        <v>46.79</v>
      </c>
      <c r="T77" s="4">
        <v>3.92</v>
      </c>
      <c r="U77" s="7">
        <v>0.16</v>
      </c>
      <c r="V77" s="4">
        <v>0.03</v>
      </c>
      <c r="W77" s="4">
        <f t="shared" si="3"/>
        <v>2.0320822137858473E-3</v>
      </c>
    </row>
    <row r="78" spans="1:23" s="4" customFormat="1" x14ac:dyDescent="0.2">
      <c r="A78" s="23" t="s">
        <v>30</v>
      </c>
      <c r="B78" s="5">
        <v>1200</v>
      </c>
      <c r="C78" s="6">
        <v>2.93</v>
      </c>
      <c r="D78" s="5">
        <v>5.2954504262896742E-6</v>
      </c>
      <c r="E78" s="5">
        <v>7.7964822872510355E-11</v>
      </c>
      <c r="F78" s="5">
        <f t="shared" si="2"/>
        <v>0.57789084113568778</v>
      </c>
      <c r="G78" s="5">
        <v>3.042086195743612E-4</v>
      </c>
      <c r="H78" s="5">
        <v>4.7064022072729509E-6</v>
      </c>
      <c r="I78" s="5">
        <v>9.8241480578359914E-5</v>
      </c>
      <c r="J78" s="5">
        <v>4.1696722595063621E-5</v>
      </c>
      <c r="K78" s="5">
        <v>8.2014143497728421E-5</v>
      </c>
      <c r="L78" s="5">
        <v>7.9640692187756145E-5</v>
      </c>
      <c r="M78" s="5">
        <v>9.3934053056936918E-6</v>
      </c>
      <c r="N78" s="5">
        <v>7.8233203353590163E-8</v>
      </c>
      <c r="O78" s="5">
        <v>5.7700467690749464E-5</v>
      </c>
      <c r="P78" s="5">
        <v>6.7881749991514776E-4</v>
      </c>
      <c r="Q78" s="5">
        <v>3.3940874995757388E-4</v>
      </c>
      <c r="R78" s="4">
        <v>0.5</v>
      </c>
      <c r="S78" s="4">
        <v>49.6</v>
      </c>
      <c r="T78" s="4">
        <v>1.41</v>
      </c>
      <c r="U78" s="7">
        <v>0.08</v>
      </c>
      <c r="V78" s="4">
        <v>0.01</v>
      </c>
      <c r="W78" s="4">
        <f t="shared" si="3"/>
        <v>2.1506614873558687E-3</v>
      </c>
    </row>
    <row r="79" spans="1:23" s="4" customFormat="1" x14ac:dyDescent="0.2">
      <c r="A79" s="23" t="s">
        <v>30</v>
      </c>
      <c r="B79" s="5">
        <v>1200</v>
      </c>
      <c r="C79" s="6">
        <v>3.26</v>
      </c>
      <c r="D79" s="5">
        <v>5.142098995486413E-6</v>
      </c>
      <c r="E79" s="5">
        <v>6.6480204347334097E-11</v>
      </c>
      <c r="F79" s="5">
        <f t="shared" si="2"/>
        <v>0.61332046979309307</v>
      </c>
      <c r="G79" s="5">
        <v>2.8102836249528038E-4</v>
      </c>
      <c r="H79" s="5">
        <v>4.3327529008521076E-6</v>
      </c>
      <c r="I79" s="5">
        <v>9.0947833570647032E-5</v>
      </c>
      <c r="J79" s="5">
        <v>2.8241394864323018E-5</v>
      </c>
      <c r="K79" s="5">
        <v>7.318610869296919E-5</v>
      </c>
      <c r="L79" s="5">
        <v>7.1168313857222228E-5</v>
      </c>
      <c r="M79" s="5">
        <v>1.3008135319132054E-5</v>
      </c>
      <c r="N79" s="5">
        <v>2.1396867520826167E-7</v>
      </c>
      <c r="O79" s="5">
        <v>1.156537566992716E-4</v>
      </c>
      <c r="P79" s="5">
        <v>6.7881749991514776E-4</v>
      </c>
      <c r="Q79" s="5">
        <v>3.3940874995757388E-4</v>
      </c>
      <c r="R79" s="4">
        <v>0.5</v>
      </c>
      <c r="S79" s="4">
        <v>50.26</v>
      </c>
      <c r="T79" s="4">
        <v>3.1</v>
      </c>
      <c r="U79" s="7">
        <v>0.08</v>
      </c>
      <c r="V79" s="4">
        <v>0.03</v>
      </c>
      <c r="W79" s="4">
        <f t="shared" si="3"/>
        <v>2.1506614873558687E-3</v>
      </c>
    </row>
    <row r="80" spans="1:23" s="4" customFormat="1" x14ac:dyDescent="0.2">
      <c r="A80" s="23" t="s">
        <v>30</v>
      </c>
      <c r="B80" s="5">
        <v>1200</v>
      </c>
      <c r="C80" s="6">
        <v>3.37</v>
      </c>
      <c r="D80" s="5">
        <v>5.0911394002659218E-6</v>
      </c>
      <c r="E80" s="5">
        <v>6.5289595786246424E-11</v>
      </c>
      <c r="F80" s="5">
        <f t="shared" si="2"/>
        <v>0.62793340153628996</v>
      </c>
      <c r="G80" s="5">
        <v>2.7935159841351032E-4</v>
      </c>
      <c r="H80" s="5">
        <v>4.3020199271222138E-6</v>
      </c>
      <c r="I80" s="5">
        <v>8.481705120650625E-5</v>
      </c>
      <c r="J80" s="5">
        <v>3.0868899519986969E-5</v>
      </c>
      <c r="K80" s="5">
        <v>7.8832511638287964E-5</v>
      </c>
      <c r="L80" s="5">
        <v>7.1638169533143852E-5</v>
      </c>
      <c r="M80" s="5">
        <v>7.6834485413622106E-6</v>
      </c>
      <c r="N80" s="5">
        <v>1.4443860510303813E-7</v>
      </c>
      <c r="O80" s="5">
        <v>1.2012945791276934E-4</v>
      </c>
      <c r="P80" s="5">
        <v>6.7881749991514776E-4</v>
      </c>
      <c r="Q80" s="5">
        <v>3.3940874995757388E-4</v>
      </c>
      <c r="R80" s="4">
        <v>0.5</v>
      </c>
      <c r="S80" s="4">
        <v>49.34</v>
      </c>
      <c r="T80" s="4">
        <v>3.18</v>
      </c>
      <c r="U80" s="7">
        <v>0.08</v>
      </c>
      <c r="V80" s="4">
        <v>0.02</v>
      </c>
      <c r="W80" s="4">
        <f t="shared" si="3"/>
        <v>2.1506614873558687E-3</v>
      </c>
    </row>
    <row r="81" spans="1:23" s="4" customFormat="1" x14ac:dyDescent="0.2">
      <c r="A81" s="23" t="s">
        <v>31</v>
      </c>
      <c r="B81" s="5">
        <v>1200</v>
      </c>
      <c r="C81" s="6">
        <v>1.83</v>
      </c>
      <c r="D81" s="5">
        <v>2.7954387109498255E-5</v>
      </c>
      <c r="E81" s="5">
        <v>5.5391457485762941E-10</v>
      </c>
      <c r="F81" s="5">
        <f t="shared" si="2"/>
        <v>0.22508680042465626</v>
      </c>
      <c r="G81" s="5">
        <v>2.596222433910754E-4</v>
      </c>
      <c r="H81" s="5">
        <v>1.947609367079663E-6</v>
      </c>
      <c r="I81" s="5">
        <v>7.88440516417971E-5</v>
      </c>
      <c r="J81" s="5">
        <v>1.0708190879371159E-5</v>
      </c>
      <c r="K81" s="5">
        <v>5.4374875334631437E-5</v>
      </c>
      <c r="L81" s="5">
        <v>3.0509709931963113E-5</v>
      </c>
      <c r="M81" s="5">
        <v>1.7655790089238073E-5</v>
      </c>
      <c r="N81" s="5">
        <v>2.8304618848396003E-6</v>
      </c>
      <c r="O81" s="5">
        <v>2.2146730725798673E-4</v>
      </c>
      <c r="P81" s="5">
        <v>6.7881749991514776E-4</v>
      </c>
      <c r="Q81" s="5">
        <v>7.1275837491090524E-4</v>
      </c>
      <c r="R81" s="4">
        <v>1.05</v>
      </c>
      <c r="S81" s="4">
        <v>56.16</v>
      </c>
      <c r="T81" s="4">
        <v>7.18</v>
      </c>
      <c r="U81" s="7">
        <v>0.04</v>
      </c>
      <c r="V81" s="4">
        <v>0.48</v>
      </c>
      <c r="W81" s="4">
        <f t="shared" si="3"/>
        <v>2.1506614873558687E-3</v>
      </c>
    </row>
    <row r="82" spans="1:23" s="4" customFormat="1" x14ac:dyDescent="0.2">
      <c r="A82" s="23" t="s">
        <v>31</v>
      </c>
      <c r="B82" s="5">
        <v>1200</v>
      </c>
      <c r="C82" s="6">
        <v>0.18</v>
      </c>
      <c r="D82" s="5">
        <v>1.3448284837343859E-4</v>
      </c>
      <c r="E82" s="5">
        <v>2.6103214314790946E-9</v>
      </c>
      <c r="F82" s="5">
        <f t="shared" si="2"/>
        <v>-0.95488744711503981</v>
      </c>
      <c r="G82" s="5">
        <v>3.7670010252430463E-4</v>
      </c>
      <c r="H82" s="5">
        <v>3.0942725333067491E-7</v>
      </c>
      <c r="I82" s="5">
        <v>7.1202135113842627E-5</v>
      </c>
      <c r="J82" s="5">
        <v>6.2338892862474556E-6</v>
      </c>
      <c r="K82" s="5">
        <v>2.1460214080761983E-6</v>
      </c>
      <c r="L82" s="5">
        <v>6.0590536683945922E-6</v>
      </c>
      <c r="M82" s="5">
        <v>3.0998170832144414E-5</v>
      </c>
      <c r="N82" s="5">
        <v>1.921491385060269E-5</v>
      </c>
      <c r="O82" s="5">
        <v>1.6500040303662672E-4</v>
      </c>
      <c r="P82" s="5">
        <v>6.7881749991514776E-4</v>
      </c>
      <c r="Q82" s="5">
        <v>1.1064725248616908E-3</v>
      </c>
      <c r="R82" s="4">
        <v>1.63</v>
      </c>
      <c r="S82" s="4">
        <v>73.27</v>
      </c>
      <c r="T82" s="4">
        <v>4.8099999999999996</v>
      </c>
      <c r="U82" s="7">
        <v>0.01</v>
      </c>
      <c r="V82" s="4">
        <v>2.93</v>
      </c>
      <c r="W82" s="4">
        <f t="shared" si="3"/>
        <v>2.1506614873558687E-3</v>
      </c>
    </row>
    <row r="83" spans="1:23" s="4" customFormat="1" x14ac:dyDescent="0.2">
      <c r="A83" s="23" t="s">
        <v>31</v>
      </c>
      <c r="B83" s="5">
        <v>1200</v>
      </c>
      <c r="C83" s="6">
        <v>1.39</v>
      </c>
      <c r="D83" s="5">
        <v>1.2275124080695808E-4</v>
      </c>
      <c r="E83" s="5">
        <v>2.6103214314790946E-9</v>
      </c>
      <c r="F83" s="5">
        <f t="shared" si="2"/>
        <v>-4.7324647877242443E-2</v>
      </c>
      <c r="G83" s="5">
        <v>2.7742138871833099E-4</v>
      </c>
      <c r="H83" s="5">
        <v>2.1427919834453084E-6</v>
      </c>
      <c r="I83" s="5">
        <v>8.2081531565343896E-5</v>
      </c>
      <c r="J83" s="5">
        <v>1.3298298497302331E-5</v>
      </c>
      <c r="K83" s="5">
        <v>2.4202616095354207E-5</v>
      </c>
      <c r="L83" s="5">
        <v>3.3821584251544178E-5</v>
      </c>
      <c r="M83" s="5">
        <v>2.319190409259518E-5</v>
      </c>
      <c r="N83" s="5">
        <v>4.1781122083426656E-6</v>
      </c>
      <c r="O83" s="5">
        <v>2.1759897886256845E-4</v>
      </c>
      <c r="P83" s="5">
        <v>6.7881749991514776E-4</v>
      </c>
      <c r="Q83" s="5">
        <v>1.1064725248616908E-3</v>
      </c>
      <c r="R83" s="4">
        <v>1.63</v>
      </c>
      <c r="S83" s="4">
        <v>58.44</v>
      </c>
      <c r="T83" s="4">
        <v>6.87</v>
      </c>
      <c r="U83" s="7">
        <v>0.03</v>
      </c>
      <c r="V83" s="4">
        <v>0.69</v>
      </c>
      <c r="W83" s="4">
        <f t="shared" si="3"/>
        <v>2.1506614873558687E-3</v>
      </c>
    </row>
    <row r="84" spans="1:23" s="4" customFormat="1" x14ac:dyDescent="0.2">
      <c r="A84" s="23" t="s">
        <v>31</v>
      </c>
      <c r="B84" s="5">
        <v>1200</v>
      </c>
      <c r="C84" s="6">
        <v>1.32</v>
      </c>
      <c r="D84" s="5">
        <v>1.2339787681306803E-4</v>
      </c>
      <c r="E84" s="5">
        <v>2.6103214314790946E-9</v>
      </c>
      <c r="F84" s="5">
        <f t="shared" si="2"/>
        <v>-7.0906415166325343E-2</v>
      </c>
      <c r="G84" s="5">
        <v>2.6989381949077369E-4</v>
      </c>
      <c r="H84" s="5">
        <v>2.0498870337017913E-6</v>
      </c>
      <c r="I84" s="5">
        <v>8.5770892173804141E-5</v>
      </c>
      <c r="J84" s="5">
        <v>1.3356828794242449E-5</v>
      </c>
      <c r="K84" s="5">
        <v>2.2130766747682341E-5</v>
      </c>
      <c r="L84" s="5">
        <v>3.1910582472303244E-5</v>
      </c>
      <c r="M84" s="5">
        <v>2.2131727357028613E-5</v>
      </c>
      <c r="N84" s="5">
        <v>4.0748637650368691E-6</v>
      </c>
      <c r="O84" s="5">
        <v>2.2662696644323648E-4</v>
      </c>
      <c r="P84" s="5">
        <v>6.7881749991514776E-4</v>
      </c>
      <c r="Q84" s="5">
        <v>1.1064725248616908E-3</v>
      </c>
      <c r="R84" s="4">
        <v>1.63</v>
      </c>
      <c r="S84" s="4">
        <v>57.45</v>
      </c>
      <c r="T84" s="4">
        <v>7.23</v>
      </c>
      <c r="U84" s="7">
        <v>0.03</v>
      </c>
      <c r="V84" s="4">
        <v>0.68</v>
      </c>
      <c r="W84" s="4">
        <f t="shared" si="3"/>
        <v>2.1506614873558687E-3</v>
      </c>
    </row>
    <row r="85" spans="1:23" s="4" customFormat="1" x14ac:dyDescent="0.2">
      <c r="A85" s="23" t="s">
        <v>31</v>
      </c>
      <c r="B85" s="5">
        <v>1200</v>
      </c>
      <c r="C85" s="6">
        <v>1.24</v>
      </c>
      <c r="D85" s="5">
        <v>1.2419177480380695E-4</v>
      </c>
      <c r="E85" s="5">
        <v>2.6103214314790946E-9</v>
      </c>
      <c r="F85" s="5">
        <f t="shared" si="2"/>
        <v>-9.9451234348545567E-2</v>
      </c>
      <c r="G85" s="5">
        <v>3.1205693309601751E-4</v>
      </c>
      <c r="H85" s="5">
        <v>2.3351930092675464E-6</v>
      </c>
      <c r="I85" s="5">
        <v>9.6280921108324834E-5</v>
      </c>
      <c r="J85" s="5">
        <v>1.501148005967659E-5</v>
      </c>
      <c r="K85" s="5">
        <v>2.5141812021665778E-5</v>
      </c>
      <c r="L85" s="5">
        <v>3.6304158140768252E-5</v>
      </c>
      <c r="M85" s="5">
        <v>2.5976366230243299E-5</v>
      </c>
      <c r="N85" s="5">
        <v>5.2791471120544682E-6</v>
      </c>
      <c r="O85" s="5">
        <v>1.5947215404027443E-4</v>
      </c>
      <c r="P85" s="5">
        <v>6.7881749991514776E-4</v>
      </c>
      <c r="Q85" s="5">
        <v>1.1064725248616908E-3</v>
      </c>
      <c r="R85" s="4">
        <v>1.63</v>
      </c>
      <c r="S85" s="4">
        <v>60.32</v>
      </c>
      <c r="T85" s="4">
        <v>4.62</v>
      </c>
      <c r="U85" s="7">
        <v>0.02</v>
      </c>
      <c r="V85" s="4">
        <v>0.8</v>
      </c>
      <c r="W85" s="4">
        <f t="shared" si="3"/>
        <v>2.1506614873558687E-3</v>
      </c>
    </row>
    <row r="86" spans="1:23" s="4" customFormat="1" x14ac:dyDescent="0.2">
      <c r="A86" s="23" t="s">
        <v>31</v>
      </c>
      <c r="B86" s="5">
        <v>1200</v>
      </c>
      <c r="C86" s="6">
        <v>1.31</v>
      </c>
      <c r="D86" s="5">
        <v>2.9138649591559059E-5</v>
      </c>
      <c r="E86" s="5">
        <v>5.5391457485762941E-10</v>
      </c>
      <c r="F86" s="5">
        <f t="shared" si="2"/>
        <v>7.0897283392280755E-2</v>
      </c>
      <c r="G86" s="5">
        <v>3.0215000241554546E-4</v>
      </c>
      <c r="H86" s="5">
        <v>2.2138305340529606E-6</v>
      </c>
      <c r="I86" s="5">
        <v>9.6821662522372968E-5</v>
      </c>
      <c r="J86" s="5">
        <v>1.3763497514981678E-5</v>
      </c>
      <c r="K86" s="5">
        <v>2.4536563940655384E-5</v>
      </c>
      <c r="L86" s="5">
        <v>3.617633519580962E-5</v>
      </c>
      <c r="M86" s="5">
        <v>2.1562758931201522E-5</v>
      </c>
      <c r="N86" s="5">
        <v>3.6263478717712282E-6</v>
      </c>
      <c r="O86" s="5">
        <v>1.7704160869003033E-4</v>
      </c>
      <c r="P86" s="5">
        <v>6.7881749991514776E-4</v>
      </c>
      <c r="Q86" s="5">
        <v>7.1275837491090524E-4</v>
      </c>
      <c r="R86" s="4">
        <v>1.05</v>
      </c>
      <c r="S86" s="4">
        <v>60.58</v>
      </c>
      <c r="T86" s="4">
        <v>5.32</v>
      </c>
      <c r="U86" s="7">
        <v>0.02</v>
      </c>
      <c r="V86" s="4">
        <v>0.56999999999999995</v>
      </c>
      <c r="W86" s="4">
        <f t="shared" si="3"/>
        <v>2.1506614873558687E-3</v>
      </c>
    </row>
    <row r="87" spans="1:23" s="4" customFormat="1" x14ac:dyDescent="0.2">
      <c r="A87" s="23" t="s">
        <v>31</v>
      </c>
      <c r="B87" s="5">
        <v>1200</v>
      </c>
      <c r="C87" s="6">
        <v>1.52</v>
      </c>
      <c r="D87" s="5">
        <v>2.8668134260403604E-5</v>
      </c>
      <c r="E87" s="5">
        <v>5.5391457485762941E-10</v>
      </c>
      <c r="F87" s="5">
        <f t="shared" si="2"/>
        <v>0.13900457124986734</v>
      </c>
      <c r="G87" s="5">
        <v>2.807784595423873E-4</v>
      </c>
      <c r="H87" s="5">
        <v>2.2280499512737612E-6</v>
      </c>
      <c r="I87" s="5">
        <v>8.3213586930603272E-5</v>
      </c>
      <c r="J87" s="5">
        <v>1.2222981870317271E-5</v>
      </c>
      <c r="K87" s="5">
        <v>2.4638642488637102E-5</v>
      </c>
      <c r="L87" s="5">
        <v>3.2804604189856789E-5</v>
      </c>
      <c r="M87" s="5">
        <v>2.0373376806185266E-5</v>
      </c>
      <c r="N87" s="5">
        <v>3.3511831925108318E-6</v>
      </c>
      <c r="O87" s="5">
        <v>2.1832082236863495E-4</v>
      </c>
      <c r="P87" s="5">
        <v>6.7881749991514776E-4</v>
      </c>
      <c r="Q87" s="5">
        <v>7.1275837491090524E-4</v>
      </c>
      <c r="R87" s="4">
        <v>1.05</v>
      </c>
      <c r="S87" s="4">
        <v>58.78</v>
      </c>
      <c r="T87" s="4">
        <v>6.85</v>
      </c>
      <c r="U87" s="7">
        <v>0.02</v>
      </c>
      <c r="V87" s="4">
        <v>0.55000000000000004</v>
      </c>
      <c r="W87" s="4">
        <f t="shared" si="3"/>
        <v>2.1506614873558687E-3</v>
      </c>
    </row>
    <row r="88" spans="1:23" s="4" customFormat="1" x14ac:dyDescent="0.2">
      <c r="A88" s="23" t="s">
        <v>31</v>
      </c>
      <c r="B88" s="5">
        <v>1200</v>
      </c>
      <c r="C88" s="6">
        <v>1.26</v>
      </c>
      <c r="D88" s="5">
        <v>2.925156943261617E-5</v>
      </c>
      <c r="E88" s="5">
        <v>5.5391457485762941E-10</v>
      </c>
      <c r="F88" s="5">
        <f t="shared" si="2"/>
        <v>5.3156657172437408E-2</v>
      </c>
      <c r="G88" s="5">
        <v>3.0096693814715176E-4</v>
      </c>
      <c r="H88" s="5">
        <v>3.6190910674032162E-6</v>
      </c>
      <c r="I88" s="5">
        <v>7.0682822832971191E-5</v>
      </c>
      <c r="J88" s="5">
        <v>1.4099119647801156E-5</v>
      </c>
      <c r="K88" s="5">
        <v>1.114011599247567E-5</v>
      </c>
      <c r="L88" s="5">
        <v>1.9665200376028347E-5</v>
      </c>
      <c r="M88" s="5">
        <v>2.3632512544837552E-5</v>
      </c>
      <c r="N88" s="5">
        <v>6.9702827315453504E-6</v>
      </c>
      <c r="O88" s="5">
        <v>2.271753304352385E-4</v>
      </c>
      <c r="P88" s="5">
        <v>6.7881749991514776E-4</v>
      </c>
      <c r="Q88" s="5">
        <v>7.1275837491090524E-4</v>
      </c>
      <c r="R88" s="4">
        <v>1.05</v>
      </c>
      <c r="S88" s="4">
        <v>64.44</v>
      </c>
      <c r="T88" s="4">
        <v>7.29</v>
      </c>
      <c r="U88" s="7">
        <v>0.04</v>
      </c>
      <c r="V88" s="4">
        <v>1.17</v>
      </c>
      <c r="W88" s="4">
        <f t="shared" si="3"/>
        <v>2.1506614873558687E-3</v>
      </c>
    </row>
    <row r="89" spans="1:23" x14ac:dyDescent="0.2">
      <c r="A89" s="23" t="s">
        <v>31</v>
      </c>
      <c r="B89" s="5">
        <v>1200</v>
      </c>
      <c r="C89" s="5">
        <v>1.38</v>
      </c>
      <c r="D89" s="5">
        <v>1.2279876495110241E-4</v>
      </c>
      <c r="E89" s="5">
        <v>2.6103214314790946E-9</v>
      </c>
      <c r="F89" s="5">
        <f t="shared" si="2"/>
        <v>-5.0544415785620377E-2</v>
      </c>
      <c r="G89">
        <v>2.7775516023329476E-4</v>
      </c>
      <c r="H89">
        <v>3.3274802911907849E-6</v>
      </c>
      <c r="I89">
        <v>6.5190981072901037E-5</v>
      </c>
      <c r="J89">
        <v>1.4794421594526936E-5</v>
      </c>
      <c r="K89">
        <v>1.0323321166914247E-5</v>
      </c>
      <c r="L89">
        <v>1.8571866863425526E-5</v>
      </c>
      <c r="M89">
        <v>2.45117227539005E-5</v>
      </c>
      <c r="N89">
        <v>7.7503524314249982E-6</v>
      </c>
      <c r="O89">
        <v>2.5576371909654099E-4</v>
      </c>
      <c r="P89" s="5">
        <v>6.7881749991514776E-4</v>
      </c>
      <c r="Q89" s="5">
        <v>1.1064725248616908E-3</v>
      </c>
      <c r="R89" s="4">
        <v>1.63</v>
      </c>
      <c r="S89" s="4">
        <v>62.17</v>
      </c>
      <c r="T89" s="4">
        <v>8.58</v>
      </c>
      <c r="U89" s="7">
        <v>0.03</v>
      </c>
      <c r="V89" s="4">
        <v>1.36</v>
      </c>
      <c r="W89" s="4">
        <f t="shared" si="3"/>
        <v>2.1506614873558687E-3</v>
      </c>
    </row>
    <row r="90" spans="1:23" x14ac:dyDescent="0.2">
      <c r="A90" s="23" t="s">
        <v>31</v>
      </c>
      <c r="B90" s="5">
        <v>1200</v>
      </c>
      <c r="C90" s="5">
        <v>0.76</v>
      </c>
      <c r="D90" s="5">
        <v>3.0408537431736E-5</v>
      </c>
      <c r="E90" s="5">
        <v>5.5391457485762941E-10</v>
      </c>
      <c r="F90" s="5">
        <f t="shared" si="2"/>
        <v>-0.17482347568466744</v>
      </c>
      <c r="G90">
        <v>2.4840807144203077E-4</v>
      </c>
      <c r="H90">
        <v>2.9185094627346727E-6</v>
      </c>
      <c r="I90">
        <v>1.028044509095804E-4</v>
      </c>
      <c r="J90">
        <v>3.9926408287535078E-6</v>
      </c>
      <c r="K90">
        <v>9.5963063575682329E-6</v>
      </c>
      <c r="L90">
        <v>1.7081848057450017E-5</v>
      </c>
      <c r="M90">
        <v>2.4876731118163732E-5</v>
      </c>
      <c r="N90">
        <v>7.232252835793876E-6</v>
      </c>
      <c r="O90">
        <v>2.6111615861276445E-4</v>
      </c>
      <c r="P90" s="5">
        <v>6.7881749991514776E-4</v>
      </c>
      <c r="Q90" s="5">
        <v>7.1275837491090524E-4</v>
      </c>
      <c r="R90" s="4">
        <v>1.05</v>
      </c>
      <c r="S90" s="4">
        <v>58.27</v>
      </c>
      <c r="T90" s="4">
        <v>9.18</v>
      </c>
      <c r="U90" s="7">
        <v>0.02</v>
      </c>
      <c r="V90" s="4">
        <v>1.33</v>
      </c>
      <c r="W90" s="4">
        <f t="shared" si="3"/>
        <v>2.1506614873558687E-3</v>
      </c>
    </row>
    <row r="91" spans="1:23" x14ac:dyDescent="0.2">
      <c r="A91" s="23" t="s">
        <v>31</v>
      </c>
      <c r="B91" s="5">
        <v>1200</v>
      </c>
      <c r="C91" s="5">
        <v>0.88</v>
      </c>
      <c r="D91" s="5">
        <v>3.0131723714544866E-5</v>
      </c>
      <c r="E91" s="5">
        <v>5.5391457485762941E-10</v>
      </c>
      <c r="F91" s="5">
        <f t="shared" si="2"/>
        <v>-0.10916861799703199</v>
      </c>
      <c r="G91">
        <v>2.7101815642282856E-4</v>
      </c>
      <c r="H91">
        <v>3.2401104320394114E-6</v>
      </c>
      <c r="I91">
        <v>8.6402678633204364E-5</v>
      </c>
      <c r="J91">
        <v>4.9895654958292397E-6</v>
      </c>
      <c r="K91">
        <v>1.0366394232740022E-5</v>
      </c>
      <c r="L91">
        <v>1.9850989969117114E-5</v>
      </c>
      <c r="M91">
        <v>2.574467380367081E-5</v>
      </c>
      <c r="N91">
        <v>7.3248847363599937E-6</v>
      </c>
      <c r="O91">
        <v>2.4904811504844021E-4</v>
      </c>
      <c r="P91" s="5">
        <v>6.7881749991514776E-4</v>
      </c>
      <c r="Q91" s="5">
        <v>7.1275837491090524E-4</v>
      </c>
      <c r="R91" s="4">
        <v>1.05</v>
      </c>
      <c r="S91" s="4">
        <v>60.41</v>
      </c>
      <c r="T91" s="4">
        <v>8.32</v>
      </c>
      <c r="U91" s="7">
        <v>0.02</v>
      </c>
      <c r="V91">
        <v>1.28</v>
      </c>
      <c r="W91" s="4">
        <f t="shared" si="3"/>
        <v>2.1506614873558687E-3</v>
      </c>
    </row>
    <row r="92" spans="1:23" x14ac:dyDescent="0.2">
      <c r="A92" s="23" t="s">
        <v>31</v>
      </c>
      <c r="B92" s="5">
        <v>1200</v>
      </c>
      <c r="C92" s="5">
        <v>1.1000000000000001</v>
      </c>
      <c r="D92" s="5">
        <v>1.2555471873037944E-4</v>
      </c>
      <c r="E92" s="5">
        <v>2.6103214314790946E-9</v>
      </c>
      <c r="F92" s="5">
        <f t="shared" si="2"/>
        <v>-0.15385033730937792</v>
      </c>
      <c r="G92">
        <v>2.6576558891033646E-4</v>
      </c>
      <c r="H92">
        <v>3.0754607439119043E-6</v>
      </c>
      <c r="I92">
        <v>8.4749114336045173E-5</v>
      </c>
      <c r="J92">
        <v>1.7396250948665274E-5</v>
      </c>
      <c r="K92">
        <v>9.0736060659756355E-6</v>
      </c>
      <c r="L92">
        <v>1.8638458512545931E-5</v>
      </c>
      <c r="M92">
        <v>2.8002828557934689E-5</v>
      </c>
      <c r="N92">
        <v>8.5170120024473266E-6</v>
      </c>
      <c r="O92">
        <v>2.4275688045876829E-4</v>
      </c>
      <c r="P92" s="5">
        <v>6.7881749991514776E-4</v>
      </c>
      <c r="Q92" s="5">
        <v>1.1064725248616908E-3</v>
      </c>
      <c r="R92" s="4">
        <v>1.63</v>
      </c>
      <c r="S92" s="4">
        <v>58.51</v>
      </c>
      <c r="T92" s="4">
        <v>8.01</v>
      </c>
      <c r="U92" s="7">
        <v>0.03</v>
      </c>
      <c r="V92">
        <v>1.47</v>
      </c>
      <c r="W92" s="4">
        <f t="shared" si="3"/>
        <v>2.1506614873558687E-3</v>
      </c>
    </row>
    <row r="93" spans="1:23" x14ac:dyDescent="0.2">
      <c r="A93" s="23" t="s">
        <v>31</v>
      </c>
      <c r="B93" s="5">
        <v>1200</v>
      </c>
      <c r="C93" s="5">
        <v>0.46</v>
      </c>
      <c r="D93" s="5">
        <v>3.1087636952898217E-5</v>
      </c>
      <c r="E93" s="5">
        <v>5.5391457485762941E-10</v>
      </c>
      <c r="F93" s="5">
        <f t="shared" si="2"/>
        <v>-0.39767532591215038</v>
      </c>
      <c r="G93">
        <v>3.4264675336937133E-4</v>
      </c>
      <c r="H93">
        <v>4.8657008708029326E-7</v>
      </c>
      <c r="I93">
        <v>6.1747161801061783E-5</v>
      </c>
      <c r="J93">
        <v>3.1291392985821817E-6</v>
      </c>
      <c r="K93">
        <v>1.8594674402419738E-6</v>
      </c>
      <c r="L93">
        <v>4.8505053185721119E-6</v>
      </c>
      <c r="M93">
        <v>1.665855848271429E-5</v>
      </c>
      <c r="N93">
        <v>1.355337493426842E-5</v>
      </c>
      <c r="O93">
        <v>2.3302929402725856E-4</v>
      </c>
      <c r="P93" s="5">
        <v>6.7881749991514776E-4</v>
      </c>
      <c r="Q93" s="5">
        <v>7.1275837491090524E-4</v>
      </c>
      <c r="R93" s="4">
        <v>1.05</v>
      </c>
      <c r="S93" s="4">
        <v>74.17</v>
      </c>
      <c r="T93" s="4">
        <v>7.56</v>
      </c>
      <c r="U93" s="7">
        <v>0.02</v>
      </c>
      <c r="V93">
        <v>2.2999999999999998</v>
      </c>
      <c r="W93" s="4">
        <f t="shared" si="3"/>
        <v>2.1506614873558687E-3</v>
      </c>
    </row>
    <row r="94" spans="1:23" x14ac:dyDescent="0.2">
      <c r="A94" s="23" t="s">
        <v>31</v>
      </c>
      <c r="B94" s="5">
        <v>1200</v>
      </c>
      <c r="C94" s="5">
        <v>0.54</v>
      </c>
      <c r="D94" s="5">
        <v>1.3092724369497658E-4</v>
      </c>
      <c r="E94" s="5">
        <v>2.6103214314790946E-9</v>
      </c>
      <c r="F94" s="5">
        <f t="shared" si="2"/>
        <v>-0.47194775547156514</v>
      </c>
      <c r="G94">
        <v>3.2307029551129584E-4</v>
      </c>
      <c r="H94">
        <v>5.2015317819093658E-7</v>
      </c>
      <c r="I94">
        <v>6.1173730131406769E-5</v>
      </c>
      <c r="J94">
        <v>3.0835606278470918E-6</v>
      </c>
      <c r="K94">
        <v>1.6491443928631032E-6</v>
      </c>
      <c r="L94">
        <v>4.9383689827842038E-6</v>
      </c>
      <c r="M94">
        <v>1.358284323487662E-5</v>
      </c>
      <c r="N94">
        <v>1.3758088564682283E-5</v>
      </c>
      <c r="O94">
        <v>2.5618656590200867E-4</v>
      </c>
      <c r="P94" s="5">
        <v>6.7881749991514776E-4</v>
      </c>
      <c r="Q94" s="5">
        <v>1.1064725248616908E-3</v>
      </c>
      <c r="R94" s="4">
        <v>1.63</v>
      </c>
      <c r="S94" s="4">
        <v>70.09</v>
      </c>
      <c r="T94" s="4">
        <v>8.33</v>
      </c>
      <c r="U94" s="7">
        <v>0.03</v>
      </c>
      <c r="V94">
        <v>2.34</v>
      </c>
      <c r="W94" s="4">
        <f t="shared" si="3"/>
        <v>2.1506614873558687E-3</v>
      </c>
    </row>
    <row r="95" spans="1:23" x14ac:dyDescent="0.2">
      <c r="A95" s="23" t="s">
        <v>31</v>
      </c>
      <c r="B95" s="5">
        <v>1200</v>
      </c>
      <c r="C95" s="5">
        <v>1.26</v>
      </c>
      <c r="D95" s="5">
        <v>6.0826402797120541E-6</v>
      </c>
      <c r="E95" s="5">
        <v>4.4424670600000002E-11</v>
      </c>
      <c r="F95" s="5">
        <f t="shared" si="2"/>
        <v>0.1202305324130009</v>
      </c>
      <c r="G95">
        <v>3.1073325930351382E-4</v>
      </c>
      <c r="H95">
        <v>2.3533783805776126E-6</v>
      </c>
      <c r="I95">
        <v>9.4926754951517187E-5</v>
      </c>
      <c r="J95">
        <v>5.1901956631759922E-6</v>
      </c>
      <c r="K95">
        <v>2.9756695887157693E-5</v>
      </c>
      <c r="L95">
        <v>3.4631853643037023E-5</v>
      </c>
      <c r="M95">
        <v>1.8771238358051504E-5</v>
      </c>
      <c r="N95">
        <v>3.2934934167100611E-6</v>
      </c>
      <c r="O95">
        <v>1.7823986274776411E-4</v>
      </c>
      <c r="P95" s="5">
        <v>6.7881749991514776E-4</v>
      </c>
      <c r="Q95" s="5">
        <v>3.3940874995757388E-4</v>
      </c>
      <c r="R95" s="4">
        <v>0.5</v>
      </c>
      <c r="S95" s="4">
        <v>62.58</v>
      </c>
      <c r="T95" s="4">
        <v>5.38</v>
      </c>
      <c r="U95" s="7">
        <v>0.03</v>
      </c>
      <c r="V95">
        <v>0.52</v>
      </c>
      <c r="W95" s="4">
        <f t="shared" si="3"/>
        <v>2.1506614873558687E-3</v>
      </c>
    </row>
    <row r="96" spans="1:23" x14ac:dyDescent="0.2">
      <c r="A96" s="23" t="s">
        <v>31</v>
      </c>
      <c r="B96" s="5">
        <v>1200</v>
      </c>
      <c r="C96" s="5">
        <v>0.75</v>
      </c>
      <c r="D96" s="5">
        <v>6.3235194485485054E-6</v>
      </c>
      <c r="E96" s="5">
        <v>4.208296512658819E-11</v>
      </c>
      <c r="F96" s="5">
        <f t="shared" si="2"/>
        <v>-0.11939158285993728</v>
      </c>
      <c r="G96">
        <v>3.2227926718206594E-4</v>
      </c>
      <c r="H96">
        <v>3.6657868188837039E-6</v>
      </c>
      <c r="I96">
        <v>1.0159717055732033E-4</v>
      </c>
      <c r="J96">
        <v>6.1119665927627284E-7</v>
      </c>
      <c r="K96">
        <v>1.0968610025868834E-5</v>
      </c>
      <c r="L96">
        <v>2.1769417031663113E-5</v>
      </c>
      <c r="M96">
        <v>2.7111665966295248E-5</v>
      </c>
      <c r="N96">
        <v>7.5206403702070912E-6</v>
      </c>
      <c r="O96">
        <v>1.8239016655723133E-4</v>
      </c>
      <c r="P96" s="5">
        <v>6.7881749991514776E-4</v>
      </c>
      <c r="Q96" s="5">
        <v>3.3940874995757388E-4</v>
      </c>
      <c r="R96" s="4">
        <v>0.5</v>
      </c>
      <c r="S96" s="4">
        <v>66.14</v>
      </c>
      <c r="T96" s="4">
        <v>5.61</v>
      </c>
      <c r="U96" s="7">
        <v>0.02</v>
      </c>
      <c r="V96">
        <v>1.21</v>
      </c>
      <c r="W96" s="4">
        <f t="shared" si="3"/>
        <v>2.1506614873558687E-3</v>
      </c>
    </row>
    <row r="97" spans="1:45" x14ac:dyDescent="0.2">
      <c r="A97" s="23"/>
      <c r="B97" s="19"/>
      <c r="C97" s="19"/>
      <c r="D97" s="19"/>
      <c r="E97" s="19"/>
      <c r="F97" s="24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20"/>
      <c r="V97" s="19"/>
      <c r="W97" s="4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</row>
    <row r="98" spans="1:45" x14ac:dyDescent="0.2">
      <c r="A98" s="23"/>
      <c r="B98" s="19"/>
      <c r="C98" s="19"/>
      <c r="D98" s="19"/>
      <c r="E98" s="19"/>
      <c r="F98" s="24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20"/>
      <c r="V98" s="19"/>
      <c r="W98" s="4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</row>
    <row r="99" spans="1:45" x14ac:dyDescent="0.2">
      <c r="A99" s="23"/>
      <c r="B99" s="19"/>
      <c r="C99" s="19"/>
      <c r="D99" s="19"/>
      <c r="E99" s="19"/>
      <c r="F99" s="24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20"/>
      <c r="V99" s="19"/>
      <c r="W99" s="4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</row>
    <row r="100" spans="1:45" x14ac:dyDescent="0.2">
      <c r="A100" s="23"/>
      <c r="B100" s="19"/>
      <c r="C100" s="19"/>
      <c r="D100" s="19"/>
      <c r="E100" s="19"/>
      <c r="F100" s="24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20"/>
      <c r="V100" s="19"/>
      <c r="W100" s="4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</row>
    <row r="101" spans="1:45" x14ac:dyDescent="0.2">
      <c r="A101" s="23"/>
      <c r="B101" s="19"/>
      <c r="C101" s="19"/>
      <c r="D101" s="19"/>
      <c r="E101" s="19"/>
      <c r="F101" s="24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20"/>
      <c r="V101" s="19"/>
      <c r="W101" s="4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</row>
    <row r="102" spans="1:45" x14ac:dyDescent="0.2">
      <c r="A102" s="23"/>
      <c r="B102" s="19"/>
      <c r="C102" s="19"/>
      <c r="D102" s="19"/>
      <c r="E102" s="19"/>
      <c r="F102" s="24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20"/>
      <c r="V102" s="19"/>
      <c r="W102" s="4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</row>
    <row r="103" spans="1:45" x14ac:dyDescent="0.2">
      <c r="A103" s="23"/>
      <c r="B103" s="19"/>
      <c r="C103" s="19"/>
      <c r="D103" s="19"/>
      <c r="E103" s="19"/>
      <c r="F103" s="24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20"/>
      <c r="V103" s="19"/>
      <c r="W103" s="4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</row>
    <row r="104" spans="1:45" x14ac:dyDescent="0.2">
      <c r="A104" s="23"/>
      <c r="B104" s="19"/>
      <c r="C104" s="19"/>
      <c r="D104" s="19"/>
      <c r="E104" s="19"/>
      <c r="F104" s="24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20"/>
      <c r="V104" s="19"/>
      <c r="W104" s="4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</row>
    <row r="105" spans="1:45" x14ac:dyDescent="0.2">
      <c r="A105" s="23"/>
      <c r="B105" s="19"/>
      <c r="C105" s="19"/>
      <c r="D105" s="19"/>
      <c r="E105" s="19"/>
      <c r="F105" s="24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20"/>
      <c r="V105" s="19"/>
      <c r="W105" s="4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</row>
    <row r="106" spans="1:45" x14ac:dyDescent="0.2">
      <c r="A106" s="23"/>
      <c r="B106" s="19"/>
      <c r="C106" s="19"/>
      <c r="D106" s="19"/>
      <c r="E106" s="19"/>
      <c r="F106" s="24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20"/>
      <c r="V106" s="19"/>
      <c r="W106" s="4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</row>
    <row r="107" spans="1:45" x14ac:dyDescent="0.2">
      <c r="A107" s="23"/>
      <c r="B107" s="19"/>
      <c r="C107" s="19"/>
      <c r="D107" s="19"/>
      <c r="E107" s="19"/>
      <c r="F107" s="24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20"/>
      <c r="V107" s="19"/>
      <c r="W107" s="4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</row>
    <row r="108" spans="1:45" x14ac:dyDescent="0.2">
      <c r="A108" s="23"/>
      <c r="B108" s="19"/>
      <c r="C108" s="19"/>
      <c r="D108" s="19"/>
      <c r="E108" s="19"/>
      <c r="F108" s="24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20"/>
      <c r="V108" s="19"/>
      <c r="W108" s="4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</row>
    <row r="109" spans="1:45" x14ac:dyDescent="0.2">
      <c r="A109" s="23"/>
      <c r="B109" s="19"/>
      <c r="C109" s="19"/>
      <c r="D109" s="19"/>
      <c r="E109" s="19"/>
      <c r="F109" s="24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20"/>
      <c r="V109" s="19"/>
      <c r="W109" s="4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</row>
    <row r="110" spans="1:45" x14ac:dyDescent="0.2">
      <c r="A110" s="23"/>
      <c r="B110" s="19"/>
      <c r="C110" s="19"/>
      <c r="D110" s="19"/>
      <c r="E110" s="19"/>
      <c r="F110" s="24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20"/>
      <c r="V110" s="19"/>
      <c r="W110" s="4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</row>
    <row r="111" spans="1:45" x14ac:dyDescent="0.2">
      <c r="A111" s="23"/>
      <c r="B111" s="19"/>
      <c r="C111" s="19"/>
      <c r="D111" s="19"/>
      <c r="E111" s="19"/>
      <c r="F111" s="24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20"/>
      <c r="V111" s="19"/>
      <c r="W111" s="4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</row>
    <row r="112" spans="1:45" x14ac:dyDescent="0.2">
      <c r="A112" s="23"/>
      <c r="B112" s="19"/>
      <c r="C112" s="19"/>
      <c r="D112" s="19"/>
      <c r="E112" s="19"/>
      <c r="F112" s="24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20"/>
      <c r="V112" s="19"/>
      <c r="W112" s="4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</row>
    <row r="113" spans="1:45" x14ac:dyDescent="0.2">
      <c r="A113" s="23"/>
      <c r="B113" s="19"/>
      <c r="C113" s="19"/>
      <c r="D113" s="19"/>
      <c r="E113" s="19"/>
      <c r="F113" s="24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20"/>
      <c r="V113" s="19"/>
      <c r="W113" s="4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</row>
    <row r="114" spans="1:45" x14ac:dyDescent="0.2">
      <c r="A114" s="23"/>
      <c r="B114" s="19"/>
      <c r="C114" s="19"/>
      <c r="D114" s="19"/>
      <c r="E114" s="19"/>
      <c r="F114" s="24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20"/>
      <c r="V114" s="19"/>
      <c r="W114" s="4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</row>
    <row r="115" spans="1:45" x14ac:dyDescent="0.2">
      <c r="A115" s="23"/>
      <c r="B115" s="19"/>
      <c r="C115" s="19"/>
      <c r="D115" s="19"/>
      <c r="E115" s="19"/>
      <c r="F115" s="24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20"/>
      <c r="V115" s="19"/>
      <c r="W115" s="4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</row>
    <row r="116" spans="1:45" x14ac:dyDescent="0.2">
      <c r="A116" s="23"/>
      <c r="B116" s="19"/>
      <c r="C116" s="19"/>
      <c r="D116" s="19"/>
      <c r="E116" s="19"/>
      <c r="F116" s="24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20"/>
      <c r="V116" s="19"/>
      <c r="W116" s="4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</row>
    <row r="117" spans="1:45" x14ac:dyDescent="0.2">
      <c r="A117" s="23"/>
      <c r="B117" s="19"/>
      <c r="C117" s="19"/>
      <c r="D117" s="19"/>
      <c r="E117" s="19"/>
      <c r="F117" s="24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20"/>
      <c r="V117" s="19"/>
      <c r="W117" s="4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</row>
    <row r="118" spans="1:45" x14ac:dyDescent="0.2">
      <c r="A118" s="23"/>
      <c r="B118" s="19"/>
      <c r="C118" s="19"/>
      <c r="D118" s="19"/>
      <c r="E118" s="19"/>
      <c r="F118" s="24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20"/>
      <c r="V118" s="19"/>
      <c r="W118" s="4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</row>
    <row r="119" spans="1:45" x14ac:dyDescent="0.2">
      <c r="A119" s="23"/>
      <c r="B119" s="19"/>
      <c r="C119" s="20"/>
      <c r="D119" s="19"/>
      <c r="E119" s="19"/>
      <c r="F119" s="24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20"/>
      <c r="T119" s="20"/>
      <c r="U119" s="20"/>
      <c r="V119" s="20"/>
      <c r="W119" s="4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</row>
    <row r="120" spans="1:45" x14ac:dyDescent="0.2">
      <c r="A120" s="23"/>
      <c r="B120" s="19"/>
      <c r="C120" s="20"/>
      <c r="D120" s="19"/>
      <c r="E120" s="19"/>
      <c r="F120" s="24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20"/>
      <c r="T120" s="20"/>
      <c r="U120" s="20"/>
      <c r="V120" s="20"/>
      <c r="W120" s="4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</row>
    <row r="121" spans="1:45" x14ac:dyDescent="0.2">
      <c r="A121" s="23"/>
      <c r="B121" s="19"/>
      <c r="C121" s="20"/>
      <c r="D121" s="19"/>
      <c r="E121" s="19"/>
      <c r="F121" s="24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20"/>
      <c r="T121" s="20"/>
      <c r="U121" s="20"/>
      <c r="V121" s="20"/>
      <c r="W121" s="4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</row>
    <row r="122" spans="1:45" x14ac:dyDescent="0.2">
      <c r="A122" s="23"/>
      <c r="B122" s="19"/>
      <c r="C122" s="20"/>
      <c r="D122" s="19"/>
      <c r="E122" s="19"/>
      <c r="F122" s="24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20"/>
      <c r="T122" s="20"/>
      <c r="U122" s="20"/>
      <c r="V122" s="20"/>
      <c r="W122" s="4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</row>
    <row r="123" spans="1:45" x14ac:dyDescent="0.2">
      <c r="A123" s="23"/>
      <c r="B123" s="19"/>
      <c r="C123" s="20"/>
      <c r="D123" s="19"/>
      <c r="E123" s="19"/>
      <c r="F123" s="24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20"/>
      <c r="T123" s="20"/>
      <c r="U123" s="20"/>
      <c r="V123" s="20"/>
      <c r="W123" s="4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</row>
    <row r="124" spans="1:45" x14ac:dyDescent="0.2">
      <c r="A124" s="23"/>
      <c r="B124" s="19"/>
      <c r="C124" s="20"/>
      <c r="D124" s="19"/>
      <c r="E124" s="19"/>
      <c r="F124" s="24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20"/>
      <c r="T124" s="20"/>
      <c r="U124" s="20"/>
      <c r="V124" s="20"/>
      <c r="W124" s="4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</row>
    <row r="125" spans="1:45" x14ac:dyDescent="0.2">
      <c r="A125" s="23"/>
      <c r="B125" s="25"/>
      <c r="C125" s="19"/>
      <c r="D125" s="19"/>
      <c r="E125" s="19"/>
      <c r="F125" s="24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25"/>
      <c r="T125" s="25"/>
      <c r="U125" s="19"/>
      <c r="V125" s="25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</row>
    <row r="126" spans="1:45" x14ac:dyDescent="0.2">
      <c r="A126" s="23"/>
      <c r="B126" s="25"/>
      <c r="C126" s="19"/>
      <c r="D126" s="19"/>
      <c r="E126" s="19"/>
      <c r="F126" s="24"/>
      <c r="H126" s="19"/>
      <c r="J126" s="19"/>
      <c r="K126" s="19"/>
      <c r="L126" s="19"/>
      <c r="O126" s="19"/>
      <c r="P126" s="19"/>
      <c r="Q126" s="19"/>
      <c r="R126" s="19"/>
      <c r="S126" s="25"/>
      <c r="T126" s="25"/>
      <c r="U126" s="19"/>
      <c r="V126" s="25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</row>
    <row r="127" spans="1:45" x14ac:dyDescent="0.2">
      <c r="A127" s="23"/>
      <c r="B127" s="25"/>
      <c r="C127" s="19"/>
      <c r="D127" s="19"/>
      <c r="E127" s="19"/>
      <c r="F127" s="24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25"/>
      <c r="T127" s="25"/>
      <c r="U127" s="19"/>
      <c r="V127" s="25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</row>
    <row r="128" spans="1:45" x14ac:dyDescent="0.2">
      <c r="A128" s="23"/>
      <c r="B128" s="19"/>
      <c r="C128" s="19"/>
      <c r="D128" s="19"/>
      <c r="E128" s="19"/>
      <c r="F128" s="24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25"/>
      <c r="T128" s="25"/>
      <c r="U128" s="19"/>
      <c r="V128" s="25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8BAE9-70B5-CD44-A807-C6952EDEAC56}">
  <dimension ref="A1:F15"/>
  <sheetViews>
    <sheetView workbookViewId="0">
      <selection activeCell="J10" sqref="J10"/>
    </sheetView>
  </sheetViews>
  <sheetFormatPr baseColWidth="10" defaultRowHeight="16" x14ac:dyDescent="0.2"/>
  <cols>
    <col min="6" max="6" width="14.83203125" customWidth="1"/>
  </cols>
  <sheetData>
    <row r="1" spans="1:6" x14ac:dyDescent="0.2">
      <c r="A1" t="s">
        <v>39</v>
      </c>
    </row>
    <row r="2" spans="1:6" x14ac:dyDescent="0.2">
      <c r="A2" s="26" t="s">
        <v>37</v>
      </c>
      <c r="B2" s="27"/>
      <c r="C2" s="27"/>
      <c r="D2" s="27"/>
      <c r="E2" s="27"/>
      <c r="F2" s="27"/>
    </row>
    <row r="3" spans="1:6" x14ac:dyDescent="0.2">
      <c r="A3" s="28"/>
      <c r="B3" s="28"/>
      <c r="C3" s="28"/>
      <c r="D3" s="28"/>
      <c r="E3" s="28"/>
      <c r="F3" s="28"/>
    </row>
    <row r="4" spans="1:6" x14ac:dyDescent="0.2">
      <c r="A4" s="8"/>
      <c r="B4" s="8"/>
      <c r="C4" s="9" t="s">
        <v>33</v>
      </c>
      <c r="D4" s="9" t="s">
        <v>34</v>
      </c>
      <c r="E4" s="10" t="s">
        <v>35</v>
      </c>
      <c r="F4" s="11"/>
    </row>
    <row r="5" spans="1:6" x14ac:dyDescent="0.2">
      <c r="A5" s="12"/>
      <c r="B5" s="12"/>
      <c r="C5" s="13" t="s">
        <v>36</v>
      </c>
      <c r="D5">
        <v>1.153602</v>
      </c>
      <c r="E5" s="14">
        <v>0.59639286339656128</v>
      </c>
      <c r="F5" s="15"/>
    </row>
    <row r="6" spans="1:6" x14ac:dyDescent="0.2">
      <c r="A6" s="12"/>
      <c r="B6" s="12"/>
      <c r="C6" s="13" t="s">
        <v>6</v>
      </c>
      <c r="D6" s="13">
        <v>-3054.8333349999998</v>
      </c>
      <c r="E6" s="14">
        <v>9.8532380327059646E-2</v>
      </c>
      <c r="F6" s="15"/>
    </row>
    <row r="7" spans="1:6" x14ac:dyDescent="0.2">
      <c r="A7" s="12"/>
      <c r="B7" s="12"/>
      <c r="C7" s="13" t="s">
        <v>9</v>
      </c>
      <c r="D7" s="13">
        <v>2058.959484</v>
      </c>
      <c r="E7" s="14">
        <v>6.1681641133255054</v>
      </c>
      <c r="F7" s="15"/>
    </row>
    <row r="8" spans="1:6" x14ac:dyDescent="0.2">
      <c r="A8" s="12"/>
      <c r="B8" s="12"/>
      <c r="C8" s="13" t="s">
        <v>11</v>
      </c>
      <c r="D8" s="13">
        <v>4359.3202160000001</v>
      </c>
      <c r="E8" s="14">
        <v>1.2685464076952313</v>
      </c>
      <c r="F8" s="15"/>
    </row>
    <row r="9" spans="1:6" x14ac:dyDescent="0.2">
      <c r="A9" s="12"/>
      <c r="B9" s="12"/>
      <c r="C9" s="13" t="s">
        <v>13</v>
      </c>
      <c r="D9" s="13">
        <v>-3875.5930800000001</v>
      </c>
      <c r="E9" s="14">
        <v>0.68892681581524551</v>
      </c>
      <c r="F9" s="15"/>
    </row>
    <row r="10" spans="1:6" x14ac:dyDescent="0.2">
      <c r="A10" s="12"/>
      <c r="B10" s="12"/>
      <c r="C10" s="13" t="s">
        <v>16</v>
      </c>
      <c r="D10" s="13">
        <v>-513.87529900000004</v>
      </c>
      <c r="E10" s="14">
        <v>2.9384560864055072</v>
      </c>
      <c r="F10" s="15"/>
    </row>
    <row r="11" spans="1:6" x14ac:dyDescent="0.2">
      <c r="A11" s="12"/>
      <c r="B11" s="12"/>
      <c r="C11" s="13" t="s">
        <v>10</v>
      </c>
      <c r="D11" s="13">
        <v>163.165144</v>
      </c>
      <c r="E11" s="14">
        <v>19.857182242305377</v>
      </c>
      <c r="F11" s="15"/>
    </row>
    <row r="12" spans="1:6" x14ac:dyDescent="0.2">
      <c r="A12" s="12"/>
      <c r="B12" s="12"/>
      <c r="C12" s="13"/>
      <c r="D12" s="13"/>
      <c r="E12" s="14"/>
      <c r="F12" s="15"/>
    </row>
    <row r="13" spans="1:6" x14ac:dyDescent="0.2">
      <c r="A13" s="12"/>
      <c r="B13" s="12"/>
      <c r="C13" s="13"/>
      <c r="D13" s="13"/>
      <c r="E13" s="14"/>
      <c r="F13" s="15"/>
    </row>
    <row r="14" spans="1:6" x14ac:dyDescent="0.2">
      <c r="A14" s="12"/>
      <c r="B14" s="12"/>
      <c r="C14" s="13"/>
      <c r="D14" s="13"/>
      <c r="E14" s="14"/>
      <c r="F14" s="15"/>
    </row>
    <row r="15" spans="1:6" x14ac:dyDescent="0.2">
      <c r="A15" s="12"/>
      <c r="B15" s="12"/>
      <c r="C15" s="12"/>
      <c r="D15" s="12"/>
      <c r="E15" s="16"/>
      <c r="F15" s="17"/>
    </row>
  </sheetData>
  <mergeCells count="1">
    <mergeCell ref="A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fitting results</vt:lpstr>
      <vt:lpstr>Cl_fit_data</vt:lpstr>
      <vt:lpstr>model fit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Rusiecka</dc:creator>
  <cp:lastModifiedBy>Monika Rusiecka</cp:lastModifiedBy>
  <dcterms:created xsi:type="dcterms:W3CDTF">2026-01-14T09:51:47Z</dcterms:created>
  <dcterms:modified xsi:type="dcterms:W3CDTF">2026-04-13T11:39:31Z</dcterms:modified>
</cp:coreProperties>
</file>