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020" windowHeight="7815"/>
  </bookViews>
  <sheets>
    <sheet name="Pout_CellA_vs_Jo1" sheetId="2" r:id="rId1"/>
    <sheet name="Jo1_forCellA" sheetId="1" r:id="rId2"/>
    <sheet name="Sheet3" sheetId="3" r:id="rId3"/>
  </sheets>
  <calcPr calcId="145621" iterate="1" iterateCount="10000" iterateDelta="0.01" concurrentCalc="0"/>
</workbook>
</file>

<file path=xl/calcChain.xml><?xml version="1.0" encoding="utf-8"?>
<calcChain xmlns="http://schemas.openxmlformats.org/spreadsheetml/2006/main">
  <c r="T5" i="2" l="1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4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3" i="2"/>
  <c r="O63" i="2"/>
  <c r="O64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3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35" i="2"/>
  <c r="A58" i="2"/>
  <c r="A59" i="2"/>
  <c r="A60" i="2"/>
  <c r="A61" i="2"/>
  <c r="A62" i="2"/>
  <c r="A63" i="2"/>
  <c r="A64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35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" i="2"/>
  <c r="G134" i="1"/>
  <c r="H134" i="1"/>
  <c r="G133" i="1"/>
  <c r="H133" i="1"/>
  <c r="G132" i="1"/>
  <c r="H132" i="1"/>
  <c r="G131" i="1"/>
  <c r="H131" i="1"/>
  <c r="G130" i="1"/>
  <c r="H130" i="1"/>
  <c r="G129" i="1"/>
  <c r="H129" i="1"/>
  <c r="G128" i="1"/>
  <c r="H128" i="1"/>
  <c r="G127" i="1"/>
  <c r="H127" i="1"/>
  <c r="G126" i="1"/>
  <c r="H126" i="1"/>
  <c r="G125" i="1"/>
  <c r="H125" i="1"/>
  <c r="G124" i="1"/>
  <c r="H124" i="1"/>
  <c r="G123" i="1"/>
  <c r="H123" i="1"/>
  <c r="G122" i="1"/>
  <c r="H122" i="1"/>
  <c r="G121" i="1"/>
  <c r="H121" i="1"/>
  <c r="G120" i="1"/>
  <c r="H120" i="1"/>
  <c r="G119" i="1"/>
  <c r="H119" i="1"/>
  <c r="G118" i="1"/>
  <c r="H118" i="1"/>
  <c r="G117" i="1"/>
  <c r="H117" i="1"/>
  <c r="G116" i="1"/>
  <c r="H116" i="1"/>
  <c r="G115" i="1"/>
  <c r="H115" i="1"/>
  <c r="G114" i="1"/>
  <c r="H114" i="1"/>
  <c r="G113" i="1"/>
  <c r="H113" i="1"/>
  <c r="G112" i="1"/>
  <c r="H112" i="1"/>
  <c r="G111" i="1"/>
  <c r="H111" i="1"/>
  <c r="G110" i="1"/>
  <c r="H110" i="1"/>
  <c r="G109" i="1"/>
  <c r="H109" i="1"/>
  <c r="G108" i="1"/>
  <c r="H108" i="1"/>
  <c r="G107" i="1"/>
  <c r="H107" i="1"/>
  <c r="G106" i="1"/>
  <c r="H106" i="1"/>
  <c r="G105" i="1"/>
  <c r="H105" i="1"/>
  <c r="G101" i="1"/>
  <c r="H101" i="1"/>
  <c r="G100" i="1"/>
  <c r="H100" i="1"/>
  <c r="G99" i="1"/>
  <c r="H99" i="1"/>
  <c r="G98" i="1"/>
  <c r="H98" i="1"/>
  <c r="G97" i="1"/>
  <c r="H97" i="1"/>
  <c r="G96" i="1"/>
  <c r="H96" i="1"/>
  <c r="G95" i="1"/>
  <c r="H95" i="1"/>
  <c r="G94" i="1"/>
  <c r="H94" i="1"/>
  <c r="G93" i="1"/>
  <c r="H93" i="1"/>
  <c r="G92" i="1"/>
  <c r="H92" i="1"/>
  <c r="G91" i="1"/>
  <c r="H91" i="1"/>
  <c r="G90" i="1"/>
  <c r="H90" i="1"/>
  <c r="G89" i="1"/>
  <c r="H89" i="1"/>
  <c r="G88" i="1"/>
  <c r="H88" i="1"/>
  <c r="G87" i="1"/>
  <c r="H87" i="1"/>
  <c r="G86" i="1"/>
  <c r="H86" i="1"/>
  <c r="G85" i="1"/>
  <c r="H85" i="1"/>
  <c r="G84" i="1"/>
  <c r="H84" i="1"/>
  <c r="G83" i="1"/>
  <c r="H83" i="1"/>
  <c r="G82" i="1"/>
  <c r="H82" i="1"/>
  <c r="G81" i="1"/>
  <c r="H81" i="1"/>
  <c r="G80" i="1"/>
  <c r="H80" i="1"/>
  <c r="G79" i="1"/>
  <c r="H79" i="1"/>
  <c r="G78" i="1"/>
  <c r="H78" i="1"/>
  <c r="G77" i="1"/>
  <c r="H77" i="1"/>
  <c r="G76" i="1"/>
  <c r="H76" i="1"/>
  <c r="G75" i="1"/>
  <c r="H75" i="1"/>
  <c r="G74" i="1"/>
  <c r="H74" i="1"/>
  <c r="G73" i="1"/>
  <c r="H73" i="1"/>
  <c r="G72" i="1"/>
  <c r="H72" i="1"/>
  <c r="G66" i="1"/>
  <c r="H66" i="1"/>
  <c r="G65" i="1"/>
  <c r="H65" i="1"/>
  <c r="G64" i="1"/>
  <c r="H64" i="1"/>
  <c r="G63" i="1"/>
  <c r="H63" i="1"/>
  <c r="G62" i="1"/>
  <c r="H62" i="1"/>
  <c r="G61" i="1"/>
  <c r="H61" i="1"/>
  <c r="G60" i="1"/>
  <c r="H60" i="1"/>
  <c r="G59" i="1"/>
  <c r="H59" i="1"/>
  <c r="G58" i="1"/>
  <c r="H58" i="1"/>
  <c r="G57" i="1"/>
  <c r="H57" i="1"/>
  <c r="G56" i="1"/>
  <c r="H56" i="1"/>
  <c r="G55" i="1"/>
  <c r="H55" i="1"/>
  <c r="G54" i="1"/>
  <c r="H54" i="1"/>
  <c r="G53" i="1"/>
  <c r="H53" i="1"/>
  <c r="G52" i="1"/>
  <c r="H52" i="1"/>
  <c r="G51" i="1"/>
  <c r="H51" i="1"/>
  <c r="G50" i="1"/>
  <c r="H50" i="1"/>
  <c r="G49" i="1"/>
  <c r="H49" i="1"/>
  <c r="G48" i="1"/>
  <c r="H48" i="1"/>
  <c r="G47" i="1"/>
  <c r="H47" i="1"/>
  <c r="G46" i="1"/>
  <c r="H46" i="1"/>
  <c r="G45" i="1"/>
  <c r="H45" i="1"/>
  <c r="G44" i="1"/>
  <c r="H44" i="1"/>
  <c r="G43" i="1"/>
  <c r="H43" i="1"/>
  <c r="G42" i="1"/>
  <c r="H42" i="1"/>
  <c r="G41" i="1"/>
  <c r="H41" i="1"/>
  <c r="G40" i="1"/>
  <c r="H40" i="1"/>
  <c r="G39" i="1"/>
  <c r="H39" i="1"/>
  <c r="G38" i="1"/>
  <c r="H38" i="1"/>
  <c r="G37" i="1"/>
  <c r="H37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4" i="1"/>
  <c r="H4" i="1"/>
</calcChain>
</file>

<file path=xl/sharedStrings.xml><?xml version="1.0" encoding="utf-8"?>
<sst xmlns="http://schemas.openxmlformats.org/spreadsheetml/2006/main" count="110" uniqueCount="52">
  <si>
    <t>FrCharge</t>
  </si>
  <si>
    <t xml:space="preserve"> DEVICE</t>
  </si>
  <si>
    <t>Device area: 100 cm 2</t>
  </si>
  <si>
    <t>Front surface texture depth: 3 µm</t>
  </si>
  <si>
    <t>Front surface charge: 0 cm -2</t>
  </si>
  <si>
    <t>Rear surface charge: 0 cm -2</t>
  </si>
  <si>
    <t>Exterior Front Reflectance: 10%</t>
  </si>
  <si>
    <t>No Exterior Rear Reflectance</t>
  </si>
  <si>
    <t>Internal optical reflectance enabled</t>
  </si>
  <si>
    <t xml:space="preserve">  Front surface optically rough</t>
  </si>
  <si>
    <t>Emitter contact enabled</t>
  </si>
  <si>
    <t>Base contact enabled</t>
  </si>
  <si>
    <t>No internal shunt elements</t>
  </si>
  <si>
    <t xml:space="preserve">   REGION 1</t>
  </si>
  <si>
    <t>Thickness: 180 µm</t>
  </si>
  <si>
    <t>Material from si.mat</t>
  </si>
  <si>
    <t xml:space="preserve">  Carrier mobilities from internal model</t>
  </si>
  <si>
    <t xml:space="preserve">  Dielectric constant: 11.9</t>
  </si>
  <si>
    <t xml:space="preserve">  Band gap: 1.124 eV</t>
  </si>
  <si>
    <t xml:space="preserve">  Intrinsic conc. at 300 K: 1 × 10 10  cm -3</t>
  </si>
  <si>
    <t xml:space="preserve">  Refractive index from si.inr</t>
  </si>
  <si>
    <t xml:space="preserve">  Absorption coeff. from si300.abs</t>
  </si>
  <si>
    <t xml:space="preserve">  Free carrier absorption enabled</t>
  </si>
  <si>
    <t xml:space="preserve">  1st front diff.: N-type, 5 × 10 15  cm -3  peak</t>
  </si>
  <si>
    <t xml:space="preserve">  No 2nd front diffusion</t>
  </si>
  <si>
    <t xml:space="preserve">  No rear diffusion</t>
  </si>
  <si>
    <t>Bulk recombination:  τ n  =  τ p  = 1 × 10 6  µs</t>
  </si>
  <si>
    <t xml:space="preserve">  Front-surface recom.:  S model, S n  = S p  = 2000 cm/s</t>
  </si>
  <si>
    <t xml:space="preserve">  No Rear-surface recombination</t>
  </si>
  <si>
    <t xml:space="preserve">   EXCITATION</t>
  </si>
  <si>
    <t>Excitation modified from one-sun.exc</t>
  </si>
  <si>
    <t>Excitation mode: Steady State</t>
  </si>
  <si>
    <t>Temperature: 25ºC</t>
  </si>
  <si>
    <t>Base circuit: 0.8 V</t>
  </si>
  <si>
    <t>Collector circuit: Zero</t>
  </si>
  <si>
    <t>Light sources disabled</t>
  </si>
  <si>
    <t>Jo1</t>
  </si>
  <si>
    <t>Seff</t>
  </si>
  <si>
    <t>Vb</t>
  </si>
  <si>
    <t>Ib</t>
  </si>
  <si>
    <t>Batch run from:c:\users\corp1959\google drive\oxford dphil\solar cell simulations\pc1d59\pc1d5\sebastian\jo1_vscharge\pvl_externalbatch_pos.txt</t>
  </si>
  <si>
    <t>P-type background doping: 5 × 10 12  cm -3</t>
  </si>
  <si>
    <t>Batch run from:c:\users\corp1959\google drive\oxford dphil\solar cell simulations\pc1d59\pc1d5\sebastian\jo1_vscharge\pvl_externalbatch_neg.txt</t>
  </si>
  <si>
    <t xml:space="preserve">  2nd front diff.: N-type, 5 × 10 18  cm -3  peak</t>
  </si>
  <si>
    <t>Isc:</t>
  </si>
  <si>
    <t>A</t>
  </si>
  <si>
    <t>Voc:</t>
  </si>
  <si>
    <t>V</t>
  </si>
  <si>
    <t>Max Power Out:</t>
  </si>
  <si>
    <t>W</t>
  </si>
  <si>
    <t>NO FSF</t>
  </si>
  <si>
    <t>FSF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</si>
</sst>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1" fontId="0" fillId="0" borderId="0" xfId="0" applyNumberFormat="1"/>
    <xf numFmtId="0" fontId="0" fillId="0" borderId="0" xfId="0" applyAlignment="1" applyProtection="1">
      <alignment horizontal="right"/>
      <protection locked="0"/>
    </xf>
    <xf numFmtId="11" fontId="0" fillId="2" borderId="0" xfId="0" applyNumberFormat="1" applyFill="1" applyProtection="1">
      <protection locked="0"/>
    </xf>
    <xf numFmtId="0" fontId="0" fillId="0" borderId="0" xfId="0" applyProtection="1">
      <protection locked="0"/>
    </xf>
    <xf numFmtId="164" fontId="0" fillId="2" borderId="0" xfId="0" applyNumberFormat="1" applyFill="1" applyProtection="1">
      <protection locked="0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21084864391948"/>
          <c:y val="5.1400554097404488E-2"/>
          <c:w val="0.64071369203849515"/>
          <c:h val="0.8326195683872849"/>
        </c:manualLayout>
      </c:layout>
      <c:scatterChart>
        <c:scatterStyle val="lineMarker"/>
        <c:varyColors val="0"/>
        <c:ser>
          <c:idx val="1"/>
          <c:order val="1"/>
          <c:spPr>
            <a:ln w="28575">
              <a:noFill/>
            </a:ln>
          </c:spPr>
          <c:xVal>
            <c:numRef>
              <c:f>Pout_CellA_vs_Jo1!$A$4:$A$33</c:f>
              <c:numCache>
                <c:formatCode>General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Pout_CellA_vs_Jo1!$E$4:$E$33</c:f>
              <c:numCache>
                <c:formatCode>0.00E+00</c:formatCode>
                <c:ptCount val="30"/>
                <c:pt idx="0">
                  <c:v>9.6030149697273401E-3</c:v>
                </c:pt>
                <c:pt idx="1">
                  <c:v>9.6343656171029735E-3</c:v>
                </c:pt>
                <c:pt idx="2">
                  <c:v>9.6773384399221098E-3</c:v>
                </c:pt>
                <c:pt idx="3">
                  <c:v>9.7366421337975011E-3</c:v>
                </c:pt>
                <c:pt idx="4">
                  <c:v>9.8186455071250112E-3</c:v>
                </c:pt>
                <c:pt idx="5">
                  <c:v>9.9322151765196039E-3</c:v>
                </c:pt>
                <c:pt idx="6">
                  <c:v>1.0089549791596958E-2</c:v>
                </c:pt>
                <c:pt idx="7">
                  <c:v>1.0308489081535659E-2</c:v>
                </c:pt>
                <c:pt idx="8">
                  <c:v>1.0647337956612175E-2</c:v>
                </c:pt>
                <c:pt idx="9">
                  <c:v>1.1067293012163066E-2</c:v>
                </c:pt>
                <c:pt idx="10">
                  <c:v>1.1644447116300884E-2</c:v>
                </c:pt>
                <c:pt idx="11">
                  <c:v>1.2425619175229899E-2</c:v>
                </c:pt>
                <c:pt idx="12">
                  <c:v>1.345101329490226E-2</c:v>
                </c:pt>
                <c:pt idx="13">
                  <c:v>1.4731936691909833E-2</c:v>
                </c:pt>
                <c:pt idx="14">
                  <c:v>1.6260797101064185E-2</c:v>
                </c:pt>
                <c:pt idx="15">
                  <c:v>1.7836159028965803E-2</c:v>
                </c:pt>
                <c:pt idx="16">
                  <c:v>1.9223338759646609E-2</c:v>
                </c:pt>
                <c:pt idx="17">
                  <c:v>2.0397133151505566E-2</c:v>
                </c:pt>
                <c:pt idx="18">
                  <c:v>2.1181620079519164E-2</c:v>
                </c:pt>
                <c:pt idx="19">
                  <c:v>2.1686731961274859E-2</c:v>
                </c:pt>
                <c:pt idx="20">
                  <c:v>2.1989934908938472E-2</c:v>
                </c:pt>
                <c:pt idx="21">
                  <c:v>2.2155971260375301E-2</c:v>
                </c:pt>
                <c:pt idx="22">
                  <c:v>2.224559854843048E-2</c:v>
                </c:pt>
                <c:pt idx="23">
                  <c:v>2.2287393093593639E-2</c:v>
                </c:pt>
                <c:pt idx="24">
                  <c:v>2.2302184613153506E-2</c:v>
                </c:pt>
                <c:pt idx="25">
                  <c:v>2.231351225339755E-2</c:v>
                </c:pt>
                <c:pt idx="26">
                  <c:v>2.2318154947675403E-2</c:v>
                </c:pt>
                <c:pt idx="27">
                  <c:v>2.2320763614718103E-2</c:v>
                </c:pt>
                <c:pt idx="28">
                  <c:v>2.2322053320021965E-2</c:v>
                </c:pt>
                <c:pt idx="29">
                  <c:v>2.2322243757289226E-2</c:v>
                </c:pt>
              </c:numCache>
            </c:numRef>
          </c:yVal>
          <c:smooth val="0"/>
        </c:ser>
        <c:ser>
          <c:idx val="0"/>
          <c:order val="0"/>
          <c:spPr>
            <a:ln w="28575">
              <a:noFill/>
            </a:ln>
          </c:spPr>
          <c:xVal>
            <c:numRef>
              <c:f>Pout_CellA_vs_Jo1!$A$4:$A$33</c:f>
              <c:numCache>
                <c:formatCode>General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Pout_CellA_vs_Jo1!$E$35:$E$64</c:f>
              <c:numCache>
                <c:formatCode>0.00E+00</c:formatCode>
                <c:ptCount val="30"/>
                <c:pt idx="0">
                  <c:v>9.4380706993134351E-3</c:v>
                </c:pt>
                <c:pt idx="1">
                  <c:v>9.4073208079155004E-3</c:v>
                </c:pt>
                <c:pt idx="2">
                  <c:v>9.3655464536900428E-3</c:v>
                </c:pt>
                <c:pt idx="3">
                  <c:v>9.308695107414262E-3</c:v>
                </c:pt>
                <c:pt idx="4">
                  <c:v>9.2308686306054061E-3</c:v>
                </c:pt>
                <c:pt idx="5">
                  <c:v>9.1251420629238442E-3</c:v>
                </c:pt>
                <c:pt idx="6">
                  <c:v>8.9827157664098562E-3</c:v>
                </c:pt>
                <c:pt idx="7">
                  <c:v>8.7922201895589847E-3</c:v>
                </c:pt>
                <c:pt idx="8">
                  <c:v>8.5409361967470482E-3</c:v>
                </c:pt>
                <c:pt idx="9">
                  <c:v>8.2178514546887294E-3</c:v>
                </c:pt>
                <c:pt idx="10">
                  <c:v>7.8201878660772162E-3</c:v>
                </c:pt>
                <c:pt idx="11">
                  <c:v>7.3676912352810507E-3</c:v>
                </c:pt>
                <c:pt idx="12">
                  <c:v>6.9199975744881842E-3</c:v>
                </c:pt>
                <c:pt idx="13">
                  <c:v>6.6021989065975159E-3</c:v>
                </c:pt>
                <c:pt idx="14">
                  <c:v>6.7222492572696062E-3</c:v>
                </c:pt>
                <c:pt idx="15">
                  <c:v>1.3645668411751155E-2</c:v>
                </c:pt>
                <c:pt idx="16">
                  <c:v>2.1270755183438388E-2</c:v>
                </c:pt>
                <c:pt idx="17">
                  <c:v>2.2372344844121386E-2</c:v>
                </c:pt>
                <c:pt idx="18">
                  <c:v>2.2372395207835155E-2</c:v>
                </c:pt>
                <c:pt idx="19">
                  <c:v>2.2372395207887901E-2</c:v>
                </c:pt>
                <c:pt idx="20">
                  <c:v>2.2372395207890194E-2</c:v>
                </c:pt>
                <c:pt idx="21">
                  <c:v>2.2372395207890802E-2</c:v>
                </c:pt>
                <c:pt idx="22">
                  <c:v>2.2372395207891037E-2</c:v>
                </c:pt>
                <c:pt idx="23">
                  <c:v>2.2372395207891142E-2</c:v>
                </c:pt>
                <c:pt idx="24">
                  <c:v>2.2372395207891176E-2</c:v>
                </c:pt>
                <c:pt idx="25">
                  <c:v>2.2372395207891204E-2</c:v>
                </c:pt>
                <c:pt idx="26">
                  <c:v>2.2372395207891211E-2</c:v>
                </c:pt>
                <c:pt idx="27">
                  <c:v>2.2372395207891214E-2</c:v>
                </c:pt>
                <c:pt idx="28">
                  <c:v>2.2372395207891218E-2</c:v>
                </c:pt>
                <c:pt idx="29">
                  <c:v>2.2372395207891221E-2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254336"/>
        <c:axId val="182254912"/>
      </c:scatterChart>
      <c:valAx>
        <c:axId val="182254336"/>
        <c:scaling>
          <c:logBase val="10"/>
          <c:orientation val="minMax"/>
          <c:max val="10000000000000"/>
          <c:min val="1000000000"/>
        </c:scaling>
        <c:delete val="0"/>
        <c:axPos val="b"/>
        <c:numFmt formatCode="General" sourceLinked="1"/>
        <c:majorTickMark val="out"/>
        <c:minorTickMark val="none"/>
        <c:tickLblPos val="nextTo"/>
        <c:crossAx val="182254912"/>
        <c:crosses val="autoZero"/>
        <c:crossBetween val="midCat"/>
      </c:valAx>
      <c:valAx>
        <c:axId val="182254912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1822543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21084864391948"/>
          <c:y val="5.1400554097404488E-2"/>
          <c:w val="0.64071369203849515"/>
          <c:h val="0.8326195683872849"/>
        </c:manualLayout>
      </c:layout>
      <c:scatterChart>
        <c:scatterStyle val="lineMarker"/>
        <c:varyColors val="0"/>
        <c:ser>
          <c:idx val="1"/>
          <c:order val="1"/>
          <c:spPr>
            <a:ln w="28575">
              <a:noFill/>
            </a:ln>
          </c:spPr>
          <c:xVal>
            <c:numRef>
              <c:f>Pout_CellA_vs_Jo1!$O$4:$O$33</c:f>
              <c:numCache>
                <c:formatCode>General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Pout_CellA_vs_Jo1!$S$4:$S$33</c:f>
              <c:numCache>
                <c:formatCode>0.00E+00</c:formatCode>
                <c:ptCount val="30"/>
                <c:pt idx="0">
                  <c:v>2.1778065058665561E-2</c:v>
                </c:pt>
                <c:pt idx="1">
                  <c:v>2.1778328657587095E-2</c:v>
                </c:pt>
                <c:pt idx="2">
                  <c:v>2.1778672957883792E-2</c:v>
                </c:pt>
                <c:pt idx="3">
                  <c:v>2.1779173159687974E-2</c:v>
                </c:pt>
                <c:pt idx="4">
                  <c:v>2.1779833558408034E-2</c:v>
                </c:pt>
                <c:pt idx="5">
                  <c:v>2.1780755128244622E-2</c:v>
                </c:pt>
                <c:pt idx="6">
                  <c:v>2.1782017160122652E-2</c:v>
                </c:pt>
                <c:pt idx="7">
                  <c:v>2.1783725620628625E-2</c:v>
                </c:pt>
                <c:pt idx="8">
                  <c:v>2.1786080546172721E-2</c:v>
                </c:pt>
                <c:pt idx="9">
                  <c:v>2.1789308748963131E-2</c:v>
                </c:pt>
                <c:pt idx="10">
                  <c:v>2.1793686279901778E-2</c:v>
                </c:pt>
                <c:pt idx="11">
                  <c:v>2.1799621807465246E-2</c:v>
                </c:pt>
                <c:pt idx="12">
                  <c:v>2.1807656001732772E-2</c:v>
                </c:pt>
                <c:pt idx="13">
                  <c:v>2.1818465004065458E-2</c:v>
                </c:pt>
                <c:pt idx="14">
                  <c:v>2.1832894500150735E-2</c:v>
                </c:pt>
                <c:pt idx="15">
                  <c:v>2.1851922621723089E-2</c:v>
                </c:pt>
                <c:pt idx="16">
                  <c:v>2.1876611824495691E-2</c:v>
                </c:pt>
                <c:pt idx="17">
                  <c:v>2.1908082990694876E-2</c:v>
                </c:pt>
                <c:pt idx="18">
                  <c:v>2.1947064126950584E-2</c:v>
                </c:pt>
                <c:pt idx="19">
                  <c:v>2.1993594269783295E-2</c:v>
                </c:pt>
                <c:pt idx="20">
                  <c:v>2.2046480656817222E-2</c:v>
                </c:pt>
                <c:pt idx="21">
                  <c:v>2.210284058668182E-2</c:v>
                </c:pt>
                <c:pt idx="22">
                  <c:v>2.2133677674066383E-2</c:v>
                </c:pt>
                <c:pt idx="23">
                  <c:v>2.2184708531165265E-2</c:v>
                </c:pt>
                <c:pt idx="24">
                  <c:v>2.2227280679887194E-2</c:v>
                </c:pt>
                <c:pt idx="25">
                  <c:v>2.2254694927418738E-2</c:v>
                </c:pt>
                <c:pt idx="26">
                  <c:v>2.2277257592102615E-2</c:v>
                </c:pt>
                <c:pt idx="27">
                  <c:v>2.2289224805158995E-2</c:v>
                </c:pt>
                <c:pt idx="28">
                  <c:v>2.2293719044343872E-2</c:v>
                </c:pt>
                <c:pt idx="29">
                  <c:v>2.2249563757212924E-2</c:v>
                </c:pt>
              </c:numCache>
            </c:numRef>
          </c:yVal>
          <c:smooth val="0"/>
        </c:ser>
        <c:ser>
          <c:idx val="0"/>
          <c:order val="0"/>
          <c:spPr>
            <a:ln w="28575">
              <a:noFill/>
            </a:ln>
          </c:spPr>
          <c:xVal>
            <c:numRef>
              <c:f>Pout_CellA_vs_Jo1!$O$4:$O$33</c:f>
              <c:numCache>
                <c:formatCode>General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Pout_CellA_vs_Jo1!$S$35:$S$64</c:f>
              <c:numCache>
                <c:formatCode>0.00E+00</c:formatCode>
                <c:ptCount val="30"/>
                <c:pt idx="0">
                  <c:v>2.1776687003429288E-2</c:v>
                </c:pt>
                <c:pt idx="1">
                  <c:v>2.1776422740980156E-2</c:v>
                </c:pt>
                <c:pt idx="2">
                  <c:v>2.1776076461504333E-2</c:v>
                </c:pt>
                <c:pt idx="3">
                  <c:v>2.1775574662802374E-2</c:v>
                </c:pt>
                <c:pt idx="4">
                  <c:v>2.1774909160490009E-2</c:v>
                </c:pt>
                <c:pt idx="5">
                  <c:v>2.177397851661414E-2</c:v>
                </c:pt>
                <c:pt idx="6">
                  <c:v>2.1772700058615129E-2</c:v>
                </c:pt>
                <c:pt idx="7">
                  <c:v>2.1770938118147135E-2</c:v>
                </c:pt>
                <c:pt idx="8">
                  <c:v>2.1768501835696029E-2</c:v>
                </c:pt>
                <c:pt idx="9">
                  <c:v>2.1765138128264732E-2</c:v>
                </c:pt>
                <c:pt idx="10">
                  <c:v>2.1760484928096731E-2</c:v>
                </c:pt>
                <c:pt idx="11">
                  <c:v>2.1753993456491309E-2</c:v>
                </c:pt>
                <c:pt idx="12">
                  <c:v>2.1744984888289447E-2</c:v>
                </c:pt>
                <c:pt idx="13">
                  <c:v>2.1732286088836483E-2</c:v>
                </c:pt>
                <c:pt idx="14">
                  <c:v>2.1714323856110933E-2</c:v>
                </c:pt>
                <c:pt idx="15">
                  <c:v>2.1688599562581359E-2</c:v>
                </c:pt>
                <c:pt idx="16">
                  <c:v>2.1651174265114818E-2</c:v>
                </c:pt>
                <c:pt idx="17">
                  <c:v>2.1595527042627728E-2</c:v>
                </c:pt>
                <c:pt idx="18">
                  <c:v>2.1510284640642162E-2</c:v>
                </c:pt>
                <c:pt idx="19">
                  <c:v>2.1374030066522658E-2</c:v>
                </c:pt>
                <c:pt idx="20">
                  <c:v>2.1143479091527296E-2</c:v>
                </c:pt>
                <c:pt idx="21">
                  <c:v>2.0704732112756079E-2</c:v>
                </c:pt>
                <c:pt idx="22">
                  <c:v>1.9840997262248677E-2</c:v>
                </c:pt>
                <c:pt idx="23">
                  <c:v>1.7914842083759965E-2</c:v>
                </c:pt>
                <c:pt idx="24">
                  <c:v>1.4633877727364143E-2</c:v>
                </c:pt>
                <c:pt idx="25">
                  <c:v>1.2387201035808435E-2</c:v>
                </c:pt>
                <c:pt idx="26">
                  <c:v>1.2089744230150577E-2</c:v>
                </c:pt>
                <c:pt idx="27">
                  <c:v>2.2351663636204829E-2</c:v>
                </c:pt>
                <c:pt idx="28">
                  <c:v>2.2379239197905978E-2</c:v>
                </c:pt>
                <c:pt idx="29">
                  <c:v>2.2379341169007087E-2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250880"/>
        <c:axId val="182251456"/>
      </c:scatterChart>
      <c:valAx>
        <c:axId val="182250880"/>
        <c:scaling>
          <c:logBase val="10"/>
          <c:orientation val="minMax"/>
          <c:max val="10000000000000"/>
          <c:min val="1000000000"/>
        </c:scaling>
        <c:delete val="0"/>
        <c:axPos val="b"/>
        <c:numFmt formatCode="General" sourceLinked="1"/>
        <c:majorTickMark val="out"/>
        <c:minorTickMark val="none"/>
        <c:tickLblPos val="nextTo"/>
        <c:crossAx val="182251456"/>
        <c:crosses val="autoZero"/>
        <c:crossBetween val="midCat"/>
      </c:valAx>
      <c:valAx>
        <c:axId val="182251456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1822508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Jo1_forCellA!$C$4:$C$33</c:f>
              <c:numCache>
                <c:formatCode>0.00E+00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Jo1_forCellA!$G$4:$G$33</c:f>
              <c:numCache>
                <c:formatCode>General</c:formatCode>
                <c:ptCount val="30"/>
                <c:pt idx="0">
                  <c:v>2.0302001366976522E-12</c:v>
                </c:pt>
                <c:pt idx="1">
                  <c:v>2.0165061606268661E-12</c:v>
                </c:pt>
                <c:pt idx="2">
                  <c:v>1.9978709613151118E-12</c:v>
                </c:pt>
                <c:pt idx="3">
                  <c:v>1.9725124235814392E-12</c:v>
                </c:pt>
                <c:pt idx="4">
                  <c:v>1.9380221283953828E-12</c:v>
                </c:pt>
                <c:pt idx="5">
                  <c:v>1.8915213902112072E-12</c:v>
                </c:pt>
                <c:pt idx="6">
                  <c:v>1.8292138710690683E-12</c:v>
                </c:pt>
                <c:pt idx="7">
                  <c:v>1.7465475512342491E-12</c:v>
                </c:pt>
                <c:pt idx="8">
                  <c:v>1.6387225048332049E-12</c:v>
                </c:pt>
                <c:pt idx="9">
                  <c:v>1.5011441310895796E-12</c:v>
                </c:pt>
                <c:pt idx="10">
                  <c:v>1.331541573221317E-12</c:v>
                </c:pt>
                <c:pt idx="11">
                  <c:v>1.132102468370272E-12</c:v>
                </c:pt>
                <c:pt idx="12">
                  <c:v>9.1248855507449462E-13</c:v>
                </c:pt>
                <c:pt idx="13">
                  <c:v>6.900891729569198E-13</c:v>
                </c:pt>
                <c:pt idx="14">
                  <c:v>4.8646033202549992E-13</c:v>
                </c:pt>
                <c:pt idx="15">
                  <c:v>3.1412633790982473E-13</c:v>
                </c:pt>
                <c:pt idx="16">
                  <c:v>1.9295485120124169E-13</c:v>
                </c:pt>
                <c:pt idx="17">
                  <c:v>1.1241230648266552E-13</c:v>
                </c:pt>
                <c:pt idx="18">
                  <c:v>6.2942696081013202E-14</c:v>
                </c:pt>
                <c:pt idx="19">
                  <c:v>3.4380556824420447E-14</c:v>
                </c:pt>
                <c:pt idx="20">
                  <c:v>1.8533125827671473E-14</c:v>
                </c:pt>
                <c:pt idx="21">
                  <c:v>1.0283454716986418E-14</c:v>
                </c:pt>
                <c:pt idx="22">
                  <c:v>5.9593884818707807E-15</c:v>
                </c:pt>
                <c:pt idx="23">
                  <c:v>3.9748166890162455E-15</c:v>
                </c:pt>
                <c:pt idx="24">
                  <c:v>3.2769115287253881E-15</c:v>
                </c:pt>
                <c:pt idx="25">
                  <c:v>2.7442918392132768E-15</c:v>
                </c:pt>
                <c:pt idx="26">
                  <c:v>2.5264937925123625E-15</c:v>
                </c:pt>
                <c:pt idx="27">
                  <c:v>2.4042252679180672E-15</c:v>
                </c:pt>
                <c:pt idx="28">
                  <c:v>2.343805680074962E-15</c:v>
                </c:pt>
                <c:pt idx="29">
                  <c:v>2.3348857815347541E-15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59648"/>
        <c:axId val="49260224"/>
      </c:scatterChart>
      <c:valAx>
        <c:axId val="49259648"/>
        <c:scaling>
          <c:logBase val="10"/>
          <c:orientation val="minMax"/>
          <c:min val="1000000000"/>
        </c:scaling>
        <c:delete val="0"/>
        <c:axPos val="b"/>
        <c:numFmt formatCode="0.00E+00" sourceLinked="1"/>
        <c:majorTickMark val="out"/>
        <c:minorTickMark val="none"/>
        <c:tickLblPos val="nextTo"/>
        <c:crossAx val="49260224"/>
        <c:crosses val="autoZero"/>
        <c:crossBetween val="midCat"/>
      </c:valAx>
      <c:valAx>
        <c:axId val="49260224"/>
        <c:scaling>
          <c:logBase val="10"/>
          <c:orientation val="minMax"/>
          <c:max val="1.0000000000000006E-1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2596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Jo1_forCellA!$C$4:$C$33</c:f>
              <c:numCache>
                <c:formatCode>0.00E+00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Jo1_forCellA!$G$37:$G$66</c:f>
              <c:numCache>
                <c:formatCode>General</c:formatCode>
                <c:ptCount val="30"/>
                <c:pt idx="0">
                  <c:v>2.1043867853739251E-12</c:v>
                </c:pt>
                <c:pt idx="1">
                  <c:v>2.118569499915296E-12</c:v>
                </c:pt>
                <c:pt idx="2">
                  <c:v>2.1380276229607346E-12</c:v>
                </c:pt>
                <c:pt idx="3">
                  <c:v>2.1649381189502122E-12</c:v>
                </c:pt>
                <c:pt idx="4">
                  <c:v>2.202366812003143E-12</c:v>
                </c:pt>
                <c:pt idx="5">
                  <c:v>2.2545319389065972E-12</c:v>
                </c:pt>
                <c:pt idx="6">
                  <c:v>2.3273645875870031E-12</c:v>
                </c:pt>
                <c:pt idx="7">
                  <c:v>2.4295177304917569E-12</c:v>
                </c:pt>
                <c:pt idx="8">
                  <c:v>2.5732839858800883E-12</c:v>
                </c:pt>
                <c:pt idx="9">
                  <c:v>2.7750824858073188E-12</c:v>
                </c:pt>
                <c:pt idx="10">
                  <c:v>3.0536980019647069E-12</c:v>
                </c:pt>
                <c:pt idx="11">
                  <c:v>3.4198097350412719E-12</c:v>
                </c:pt>
                <c:pt idx="12">
                  <c:v>3.8464969935122202E-12</c:v>
                </c:pt>
                <c:pt idx="13">
                  <c:v>4.1978876757476762E-12</c:v>
                </c:pt>
                <c:pt idx="14">
                  <c:v>4.0598238381186622E-12</c:v>
                </c:pt>
                <c:pt idx="15">
                  <c:v>8.7532522329515091E-13</c:v>
                </c:pt>
                <c:pt idx="16">
                  <c:v>5.7710906533179539E-14</c:v>
                </c:pt>
                <c:pt idx="17">
                  <c:v>2.3296232740129584E-18</c:v>
                </c:pt>
                <c:pt idx="18">
                  <c:v>2.7623964387272649E-24</c:v>
                </c:pt>
                <c:pt idx="19">
                  <c:v>3.229501520840055E-25</c:v>
                </c:pt>
                <c:pt idx="20">
                  <c:v>2.1690802827522031E-25</c:v>
                </c:pt>
                <c:pt idx="21">
                  <c:v>1.887201285960465E-25</c:v>
                </c:pt>
                <c:pt idx="22">
                  <c:v>1.7779601939339786E-25</c:v>
                </c:pt>
                <c:pt idx="23">
                  <c:v>1.7293171340599081E-25</c:v>
                </c:pt>
                <c:pt idx="24">
                  <c:v>1.7136515612756784E-25</c:v>
                </c:pt>
                <c:pt idx="25">
                  <c:v>1.7019625364738646E-25</c:v>
                </c:pt>
                <c:pt idx="26">
                  <c:v>1.6971628177307577E-25</c:v>
                </c:pt>
                <c:pt idx="27">
                  <c:v>1.6944273579721536E-25</c:v>
                </c:pt>
                <c:pt idx="28">
                  <c:v>1.6930596280928512E-25</c:v>
                </c:pt>
                <c:pt idx="29">
                  <c:v>1.6928316731129677E-25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261952"/>
        <c:axId val="49262528"/>
      </c:scatterChart>
      <c:valAx>
        <c:axId val="49261952"/>
        <c:scaling>
          <c:logBase val="10"/>
          <c:orientation val="minMax"/>
          <c:min val="1000000000"/>
        </c:scaling>
        <c:delete val="0"/>
        <c:axPos val="b"/>
        <c:numFmt formatCode="0.00E+00" sourceLinked="1"/>
        <c:majorTickMark val="out"/>
        <c:minorTickMark val="none"/>
        <c:tickLblPos val="nextTo"/>
        <c:crossAx val="49262528"/>
        <c:crosses val="autoZero"/>
        <c:crossBetween val="midCat"/>
      </c:valAx>
      <c:valAx>
        <c:axId val="49262528"/>
        <c:scaling>
          <c:logBase val="10"/>
          <c:orientation val="minMax"/>
          <c:max val="1.0000000000000005E-9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2619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Jo1_forCellA!$C$4:$C$33</c:f>
              <c:numCache>
                <c:formatCode>0.00E+00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Jo1_forCellA!$G$72:$G$101</c:f>
              <c:numCache>
                <c:formatCode>General</c:formatCode>
                <c:ptCount val="30"/>
                <c:pt idx="0">
                  <c:v>2.9829882649873206E-14</c:v>
                </c:pt>
                <c:pt idx="1">
                  <c:v>2.9815932893569259E-14</c:v>
                </c:pt>
                <c:pt idx="2">
                  <c:v>2.9797671775224844E-14</c:v>
                </c:pt>
                <c:pt idx="3">
                  <c:v>2.9771204815881177E-14</c:v>
                </c:pt>
                <c:pt idx="4">
                  <c:v>2.9736265549768428E-14</c:v>
                </c:pt>
                <c:pt idx="5">
                  <c:v>2.9687516523277177E-14</c:v>
                </c:pt>
                <c:pt idx="6">
                  <c:v>2.9620772625928966E-14</c:v>
                </c:pt>
                <c:pt idx="7">
                  <c:v>2.95304461830654E-14</c:v>
                </c:pt>
                <c:pt idx="8">
                  <c:v>2.9405992581625511E-14</c:v>
                </c:pt>
                <c:pt idx="9">
                  <c:v>2.9235484870568451E-14</c:v>
                </c:pt>
                <c:pt idx="10">
                  <c:v>2.9004451085194014E-14</c:v>
                </c:pt>
                <c:pt idx="11">
                  <c:v>2.8691520484570843E-14</c:v>
                </c:pt>
                <c:pt idx="12">
                  <c:v>2.8267643597344685E-14</c:v>
                </c:pt>
                <c:pt idx="13">
                  <c:v>2.769969674874746E-14</c:v>
                </c:pt>
                <c:pt idx="14">
                  <c:v>2.6943414391868883E-14</c:v>
                </c:pt>
                <c:pt idx="15">
                  <c:v>2.5949615052145434E-14</c:v>
                </c:pt>
                <c:pt idx="16">
                  <c:v>2.4665237123721874E-14</c:v>
                </c:pt>
                <c:pt idx="17">
                  <c:v>2.3038579891636915E-14</c:v>
                </c:pt>
                <c:pt idx="18">
                  <c:v>2.1038157184392673E-14</c:v>
                </c:pt>
                <c:pt idx="19">
                  <c:v>1.8672470589276425E-14</c:v>
                </c:pt>
                <c:pt idx="20">
                  <c:v>1.6012820389388596E-14</c:v>
                </c:pt>
                <c:pt idx="21">
                  <c:v>1.3213000340060475E-14</c:v>
                </c:pt>
                <c:pt idx="22">
                  <c:v>1.1696376793108777E-14</c:v>
                </c:pt>
                <c:pt idx="23">
                  <c:v>9.2098217183481646E-15</c:v>
                </c:pt>
                <c:pt idx="24">
                  <c:v>7.158063969554069E-15</c:v>
                </c:pt>
                <c:pt idx="25">
                  <c:v>5.8479740376185618E-15</c:v>
                </c:pt>
                <c:pt idx="26">
                  <c:v>4.7759158275949079E-15</c:v>
                </c:pt>
                <c:pt idx="27">
                  <c:v>4.2097250466479667E-15</c:v>
                </c:pt>
                <c:pt idx="28">
                  <c:v>3.9975867641472967E-15</c:v>
                </c:pt>
                <c:pt idx="29">
                  <c:v>6.0925248576926739E-15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291072"/>
        <c:axId val="104290496"/>
      </c:scatterChart>
      <c:valAx>
        <c:axId val="104291072"/>
        <c:scaling>
          <c:logBase val="10"/>
          <c:orientation val="minMax"/>
          <c:min val="1000000000"/>
        </c:scaling>
        <c:delete val="0"/>
        <c:axPos val="b"/>
        <c:numFmt formatCode="0.00E+00" sourceLinked="1"/>
        <c:majorTickMark val="out"/>
        <c:minorTickMark val="none"/>
        <c:tickLblPos val="nextTo"/>
        <c:crossAx val="104290496"/>
        <c:crosses val="autoZero"/>
        <c:crossBetween val="midCat"/>
      </c:valAx>
      <c:valAx>
        <c:axId val="104290496"/>
        <c:scaling>
          <c:logBase val="10"/>
          <c:orientation val="minMax"/>
          <c:max val="1.0000000000000006E-1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2910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xVal>
            <c:numRef>
              <c:f>Jo1_forCellA!$C$4:$C$33</c:f>
              <c:numCache>
                <c:formatCode>0.00E+00</c:formatCode>
                <c:ptCount val="30"/>
                <c:pt idx="0">
                  <c:v>1000000000</c:v>
                </c:pt>
                <c:pt idx="1">
                  <c:v>1373820000</c:v>
                </c:pt>
                <c:pt idx="2">
                  <c:v>1887390000</c:v>
                </c:pt>
                <c:pt idx="3">
                  <c:v>2592940000</c:v>
                </c:pt>
                <c:pt idx="4">
                  <c:v>3562250000</c:v>
                </c:pt>
                <c:pt idx="5">
                  <c:v>4893900000</c:v>
                </c:pt>
                <c:pt idx="6">
                  <c:v>6723360000</c:v>
                </c:pt>
                <c:pt idx="7">
                  <c:v>9236710000</c:v>
                </c:pt>
                <c:pt idx="8">
                  <c:v>12689600000</c:v>
                </c:pt>
                <c:pt idx="9">
                  <c:v>17433300000</c:v>
                </c:pt>
                <c:pt idx="10">
                  <c:v>23950300000</c:v>
                </c:pt>
                <c:pt idx="11">
                  <c:v>32903400000</c:v>
                </c:pt>
                <c:pt idx="12">
                  <c:v>45203500000</c:v>
                </c:pt>
                <c:pt idx="13">
                  <c:v>62101700000</c:v>
                </c:pt>
                <c:pt idx="14">
                  <c:v>85316800000</c:v>
                </c:pt>
                <c:pt idx="15">
                  <c:v>117210000000</c:v>
                </c:pt>
                <c:pt idx="16">
                  <c:v>161026000000</c:v>
                </c:pt>
                <c:pt idx="17">
                  <c:v>221222000000</c:v>
                </c:pt>
                <c:pt idx="18">
                  <c:v>303920000000</c:v>
                </c:pt>
                <c:pt idx="19">
                  <c:v>417532000000</c:v>
                </c:pt>
                <c:pt idx="20">
                  <c:v>573615000000</c:v>
                </c:pt>
                <c:pt idx="21">
                  <c:v>788046000000</c:v>
                </c:pt>
                <c:pt idx="22">
                  <c:v>1082640000000</c:v>
                </c:pt>
                <c:pt idx="23">
                  <c:v>1487350000000</c:v>
                </c:pt>
                <c:pt idx="24">
                  <c:v>2043360000000</c:v>
                </c:pt>
                <c:pt idx="25">
                  <c:v>2807220000000</c:v>
                </c:pt>
                <c:pt idx="26">
                  <c:v>3856620000000</c:v>
                </c:pt>
                <c:pt idx="27">
                  <c:v>5298320000000</c:v>
                </c:pt>
                <c:pt idx="28">
                  <c:v>7278950000000</c:v>
                </c:pt>
                <c:pt idx="29">
                  <c:v>10000000000000</c:v>
                </c:pt>
              </c:numCache>
            </c:numRef>
          </c:xVal>
          <c:yVal>
            <c:numRef>
              <c:f>Jo1_forCellA!$G$105:$G$134</c:f>
              <c:numCache>
                <c:formatCode>General</c:formatCode>
                <c:ptCount val="30"/>
                <c:pt idx="0">
                  <c:v>2.9902822028920083E-14</c:v>
                </c:pt>
                <c:pt idx="1">
                  <c:v>2.9916811566124268E-14</c:v>
                </c:pt>
                <c:pt idx="2">
                  <c:v>2.9935144061073548E-14</c:v>
                </c:pt>
                <c:pt idx="3">
                  <c:v>2.9961712238313801E-14</c:v>
                </c:pt>
                <c:pt idx="4">
                  <c:v>2.9996952024875054E-14</c:v>
                </c:pt>
                <c:pt idx="5">
                  <c:v>3.0046239616023466E-14</c:v>
                </c:pt>
                <c:pt idx="6">
                  <c:v>3.0113962882313758E-14</c:v>
                </c:pt>
                <c:pt idx="7">
                  <c:v>3.020732627036467E-14</c:v>
                </c:pt>
                <c:pt idx="8">
                  <c:v>3.0336477292764057E-14</c:v>
                </c:pt>
                <c:pt idx="9">
                  <c:v>3.0514863524061033E-14</c:v>
                </c:pt>
                <c:pt idx="10">
                  <c:v>3.0761943281560742E-14</c:v>
                </c:pt>
                <c:pt idx="11">
                  <c:v>3.1106935438425234E-14</c:v>
                </c:pt>
                <c:pt idx="12">
                  <c:v>3.1587384020883778E-14</c:v>
                </c:pt>
                <c:pt idx="13">
                  <c:v>3.2264809533748519E-14</c:v>
                </c:pt>
                <c:pt idx="14">
                  <c:v>3.3226057421764859E-14</c:v>
                </c:pt>
                <c:pt idx="15">
                  <c:v>3.4609500272118458E-14</c:v>
                </c:pt>
                <c:pt idx="16">
                  <c:v>3.663356078480505E-14</c:v>
                </c:pt>
                <c:pt idx="17">
                  <c:v>3.9671453601620711E-14</c:v>
                </c:pt>
                <c:pt idx="18">
                  <c:v>4.4388856751600296E-14</c:v>
                </c:pt>
                <c:pt idx="19">
                  <c:v>5.2085655122212043E-14</c:v>
                </c:pt>
                <c:pt idx="20">
                  <c:v>6.5545950384213473E-14</c:v>
                </c:pt>
                <c:pt idx="21">
                  <c:v>9.2640410099109328E-14</c:v>
                </c:pt>
                <c:pt idx="22">
                  <c:v>1.5154911085208198E-13</c:v>
                </c:pt>
                <c:pt idx="23">
                  <c:v>3.0696835490279972E-13</c:v>
                </c:pt>
                <c:pt idx="24">
                  <c:v>7.0593130004309139E-13</c:v>
                </c:pt>
                <c:pt idx="25">
                  <c:v>1.1417500726851535E-12</c:v>
                </c:pt>
                <c:pt idx="26">
                  <c:v>1.2146022827917893E-12</c:v>
                </c:pt>
                <c:pt idx="27">
                  <c:v>1.2828696075901441E-15</c:v>
                </c:pt>
                <c:pt idx="28">
                  <c:v>4.7123190690801018E-18</c:v>
                </c:pt>
                <c:pt idx="29">
                  <c:v>2.8961139760216769E-21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877952"/>
        <c:axId val="35878528"/>
      </c:scatterChart>
      <c:valAx>
        <c:axId val="35877952"/>
        <c:scaling>
          <c:logBase val="10"/>
          <c:orientation val="minMax"/>
          <c:min val="1000000000"/>
        </c:scaling>
        <c:delete val="0"/>
        <c:axPos val="b"/>
        <c:numFmt formatCode="0.00E+00" sourceLinked="1"/>
        <c:majorTickMark val="out"/>
        <c:minorTickMark val="none"/>
        <c:tickLblPos val="nextTo"/>
        <c:crossAx val="35878528"/>
        <c:crosses val="autoZero"/>
        <c:crossBetween val="midCat"/>
      </c:valAx>
      <c:valAx>
        <c:axId val="35878528"/>
        <c:scaling>
          <c:logBase val="10"/>
          <c:orientation val="minMax"/>
          <c:max val="1.0000000000000005E-9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8779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611641</xdr:colOff>
      <xdr:row>2</xdr:row>
      <xdr:rowOff>106815</xdr:rowOff>
    </xdr:from>
    <xdr:to>
      <xdr:col>14</xdr:col>
      <xdr:colOff>48305</xdr:colOff>
      <xdr:row>16</xdr:row>
      <xdr:rowOff>183015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191862</xdr:colOff>
      <xdr:row>2</xdr:row>
      <xdr:rowOff>157843</xdr:rowOff>
    </xdr:from>
    <xdr:to>
      <xdr:col>28</xdr:col>
      <xdr:colOff>496662</xdr:colOff>
      <xdr:row>31</xdr:row>
      <xdr:rowOff>119743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61912</xdr:colOff>
      <xdr:row>5</xdr:row>
      <xdr:rowOff>180975</xdr:rowOff>
    </xdr:from>
    <xdr:to>
      <xdr:col>15</xdr:col>
      <xdr:colOff>366712</xdr:colOff>
      <xdr:row>20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39</xdr:row>
      <xdr:rowOff>0</xdr:rowOff>
    </xdr:from>
    <xdr:to>
      <xdr:col>16</xdr:col>
      <xdr:colOff>304800</xdr:colOff>
      <xdr:row>53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77</xdr:row>
      <xdr:rowOff>0</xdr:rowOff>
    </xdr:from>
    <xdr:to>
      <xdr:col>17</xdr:col>
      <xdr:colOff>304800</xdr:colOff>
      <xdr:row>91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66675</xdr:colOff>
      <xdr:row>108</xdr:row>
      <xdr:rowOff>104775</xdr:rowOff>
    </xdr:from>
    <xdr:to>
      <xdr:col>16</xdr:col>
      <xdr:colOff>371475</xdr:colOff>
      <xdr:row>122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zoomScale="70" zoomScaleNormal="70" workbookViewId="0">
      <selection activeCell="J48" sqref="J48"/>
    </sheetView>
  </sheetViews>
  <sheetFormatPr defaultRowHeight="15" x14ac:dyDescent="0.25"/>
  <cols>
    <col min="2" max="2" width="12" bestFit="1" customWidth="1"/>
    <col min="3" max="3" width="10.28515625" bestFit="1" customWidth="1"/>
    <col min="5" max="5" width="15.28515625" bestFit="1" customWidth="1"/>
    <col min="14" max="14" width="3.85546875" customWidth="1"/>
    <col min="15" max="15" width="15.140625" customWidth="1"/>
    <col min="16" max="16" width="12" bestFit="1" customWidth="1"/>
  </cols>
  <sheetData>
    <row r="1" spans="1:20" ht="18.75" x14ac:dyDescent="0.3">
      <c r="B1" s="6" t="s">
        <v>50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 t="s">
        <v>51</v>
      </c>
    </row>
    <row r="2" spans="1:20" x14ac:dyDescent="0.25">
      <c r="C2" s="4" t="s">
        <v>45</v>
      </c>
      <c r="D2" s="4" t="s">
        <v>47</v>
      </c>
      <c r="E2" s="4" t="s">
        <v>49</v>
      </c>
      <c r="Q2" s="4" t="s">
        <v>45</v>
      </c>
      <c r="R2" s="4" t="s">
        <v>47</v>
      </c>
      <c r="S2" s="4" t="s">
        <v>49</v>
      </c>
    </row>
    <row r="3" spans="1:20" x14ac:dyDescent="0.25">
      <c r="A3" t="str">
        <f>+Jo1_forCellA!C3</f>
        <v>FrCharge</v>
      </c>
      <c r="B3" t="str">
        <f>+Jo1_forCellA!G3</f>
        <v>Jo1</v>
      </c>
      <c r="C3" s="2" t="s">
        <v>44</v>
      </c>
      <c r="D3" s="2" t="s">
        <v>46</v>
      </c>
      <c r="E3" s="2" t="s">
        <v>48</v>
      </c>
      <c r="O3" t="str">
        <f>+Jo1_forCellA!C71</f>
        <v>FrCharge</v>
      </c>
      <c r="P3" t="str">
        <f>+Jo1_forCellA!G71</f>
        <v>Jo1</v>
      </c>
      <c r="Q3" s="2" t="s">
        <v>44</v>
      </c>
      <c r="R3" s="2" t="s">
        <v>46</v>
      </c>
      <c r="S3" s="2" t="s">
        <v>48</v>
      </c>
    </row>
    <row r="4" spans="1:20" x14ac:dyDescent="0.25">
      <c r="A4">
        <f>+Jo1_forCellA!C4</f>
        <v>1000000000</v>
      </c>
      <c r="B4">
        <f>+Jo1_forCellA!G4</f>
        <v>2.0302001366976522E-12</v>
      </c>
      <c r="C4" s="3">
        <v>1.9374552506711315E-2</v>
      </c>
      <c r="D4" s="5">
        <v>0.60717781274308802</v>
      </c>
      <c r="E4" s="3">
        <v>9.6030149697273401E-3</v>
      </c>
      <c r="F4">
        <f>+E4*1000</f>
        <v>9.6030149697273401</v>
      </c>
      <c r="O4">
        <f>+Jo1_forCellA!C72</f>
        <v>1000000000</v>
      </c>
      <c r="P4">
        <f>+Jo1_forCellA!G72</f>
        <v>2.9829882649873206E-14</v>
      </c>
      <c r="Q4" s="3">
        <v>3.9995460594623132E-2</v>
      </c>
      <c r="R4" s="5">
        <v>0.66926641716220847</v>
      </c>
      <c r="S4" s="3">
        <v>2.1778065058665561E-2</v>
      </c>
      <c r="T4">
        <f>+S4*1000</f>
        <v>21.778065058665561</v>
      </c>
    </row>
    <row r="5" spans="1:20" x14ac:dyDescent="0.25">
      <c r="A5">
        <f>+Jo1_forCellA!C5</f>
        <v>1373820000</v>
      </c>
      <c r="B5">
        <f>+Jo1_forCellA!G5</f>
        <v>2.0165061606268661E-12</v>
      </c>
      <c r="C5" s="3">
        <v>1.943382279882851E-2</v>
      </c>
      <c r="D5" s="5">
        <v>0.60731200099078742</v>
      </c>
      <c r="E5" s="3">
        <v>9.6343656171029735E-3</v>
      </c>
      <c r="F5">
        <f t="shared" ref="F5:F64" si="0">+E5*1000</f>
        <v>9.6343656171029739</v>
      </c>
      <c r="O5">
        <f>+Jo1_forCellA!C73</f>
        <v>1373820000</v>
      </c>
      <c r="P5">
        <f>+Jo1_forCellA!G73</f>
        <v>2.9815932893569259E-14</v>
      </c>
      <c r="Q5" s="3">
        <v>3.9995813908073746E-2</v>
      </c>
      <c r="R5" s="5">
        <v>0.66926858065016726</v>
      </c>
      <c r="S5" s="3">
        <v>2.1778328657587095E-2</v>
      </c>
      <c r="T5">
        <f t="shared" ref="T5:T64" si="1">+S5*1000</f>
        <v>21.778328657587096</v>
      </c>
    </row>
    <row r="6" spans="1:20" x14ac:dyDescent="0.25">
      <c r="A6">
        <f>+Jo1_forCellA!C6</f>
        <v>1887390000</v>
      </c>
      <c r="B6">
        <f>+Jo1_forCellA!G6</f>
        <v>1.9978709613151118E-12</v>
      </c>
      <c r="C6" s="3">
        <v>1.9515224118084148E-2</v>
      </c>
      <c r="D6" s="5">
        <v>0.60749712654512733</v>
      </c>
      <c r="E6" s="3">
        <v>9.6773384399221098E-3</v>
      </c>
      <c r="F6">
        <f t="shared" si="0"/>
        <v>9.6773384399221101</v>
      </c>
      <c r="O6">
        <f>+Jo1_forCellA!C74</f>
        <v>1887390000</v>
      </c>
      <c r="P6">
        <f>+Jo1_forCellA!G74</f>
        <v>2.9797671775224844E-14</v>
      </c>
      <c r="Q6" s="3">
        <v>3.9996282764280508E-2</v>
      </c>
      <c r="R6" s="5">
        <v>0.66927141310445248</v>
      </c>
      <c r="S6" s="3">
        <v>2.1778672957883792E-2</v>
      </c>
      <c r="T6">
        <f t="shared" si="1"/>
        <v>21.778672957883792</v>
      </c>
    </row>
    <row r="7" spans="1:20" x14ac:dyDescent="0.25">
      <c r="A7">
        <f>+Jo1_forCellA!C7</f>
        <v>2592940000</v>
      </c>
      <c r="B7">
        <f>+Jo1_forCellA!G7</f>
        <v>1.9725124235814392E-12</v>
      </c>
      <c r="C7" s="3">
        <v>1.9627408874605855E-2</v>
      </c>
      <c r="D7" s="5">
        <v>0.60775372872250699</v>
      </c>
      <c r="E7" s="3">
        <v>9.7366421337975011E-3</v>
      </c>
      <c r="F7">
        <f t="shared" si="0"/>
        <v>9.7366421337975009</v>
      </c>
      <c r="O7">
        <f>+Jo1_forCellA!C75</f>
        <v>2592940000</v>
      </c>
      <c r="P7">
        <f>+Jo1_forCellA!G75</f>
        <v>2.9771204815881177E-14</v>
      </c>
      <c r="Q7" s="3">
        <v>3.99969531467287E-2</v>
      </c>
      <c r="R7" s="5">
        <v>0.66927551968494958</v>
      </c>
      <c r="S7" s="3">
        <v>2.1779173159687974E-2</v>
      </c>
      <c r="T7">
        <f t="shared" si="1"/>
        <v>21.779173159687975</v>
      </c>
    </row>
    <row r="8" spans="1:20" x14ac:dyDescent="0.25">
      <c r="A8">
        <f>+Jo1_forCellA!C8</f>
        <v>3562250000</v>
      </c>
      <c r="B8">
        <f>+Jo1_forCellA!G8</f>
        <v>1.9380221283953828E-12</v>
      </c>
      <c r="C8" s="3">
        <v>1.9782659803076894E-2</v>
      </c>
      <c r="D8" s="5">
        <v>0.60811184540802543</v>
      </c>
      <c r="E8" s="3">
        <v>9.8186455071250112E-3</v>
      </c>
      <c r="F8">
        <f t="shared" si="0"/>
        <v>9.8186455071250105</v>
      </c>
      <c r="O8">
        <f>+Jo1_forCellA!C76</f>
        <v>3562250000</v>
      </c>
      <c r="P8">
        <f>+Jo1_forCellA!G76</f>
        <v>2.9736265549768428E-14</v>
      </c>
      <c r="Q8" s="3">
        <v>3.9997838165954001E-2</v>
      </c>
      <c r="R8" s="5">
        <v>0.66928082794372157</v>
      </c>
      <c r="S8" s="3">
        <v>2.1779833558408034E-2</v>
      </c>
      <c r="T8">
        <f t="shared" si="1"/>
        <v>21.779833558408033</v>
      </c>
    </row>
    <row r="9" spans="1:20" x14ac:dyDescent="0.25">
      <c r="A9">
        <f>+Jo1_forCellA!C9</f>
        <v>4893900000</v>
      </c>
      <c r="B9">
        <f>+Jo1_forCellA!G9</f>
        <v>1.8915213902112072E-12</v>
      </c>
      <c r="C9" s="3">
        <v>1.9997020435176396E-2</v>
      </c>
      <c r="D9" s="5">
        <v>0.6086118733298862</v>
      </c>
      <c r="E9" s="3">
        <v>9.9322151765196039E-3</v>
      </c>
      <c r="F9">
        <f t="shared" si="0"/>
        <v>9.9322151765196036</v>
      </c>
      <c r="O9">
        <f>+Jo1_forCellA!C77</f>
        <v>4893900000</v>
      </c>
      <c r="P9">
        <f>+Jo1_forCellA!G77</f>
        <v>2.9687516523277177E-14</v>
      </c>
      <c r="Q9" s="3">
        <v>3.9999073068248299E-2</v>
      </c>
      <c r="R9" s="5">
        <v>0.66928839805339391</v>
      </c>
      <c r="S9" s="3">
        <v>2.1780755128244622E-2</v>
      </c>
      <c r="T9">
        <f t="shared" si="1"/>
        <v>21.780755128244621</v>
      </c>
    </row>
    <row r="10" spans="1:20" x14ac:dyDescent="0.25">
      <c r="A10">
        <f>+Jo1_forCellA!C10</f>
        <v>6723360000</v>
      </c>
      <c r="B10">
        <f>+Jo1_forCellA!G10</f>
        <v>1.8292138710690683E-12</v>
      </c>
      <c r="C10" s="3">
        <v>2.0293721136871189E-2</v>
      </c>
      <c r="D10" s="5">
        <v>0.60931501404675537</v>
      </c>
      <c r="E10" s="3">
        <v>1.0089549791596958E-2</v>
      </c>
      <c r="F10">
        <f t="shared" si="0"/>
        <v>10.089549791596959</v>
      </c>
      <c r="O10">
        <f>+Jo1_forCellA!C78</f>
        <v>6723360000</v>
      </c>
      <c r="P10">
        <f>+Jo1_forCellA!G78</f>
        <v>2.9620772625928966E-14</v>
      </c>
      <c r="Q10" s="3">
        <v>4.0000763962603499E-2</v>
      </c>
      <c r="R10" s="5">
        <v>0.66929874682053236</v>
      </c>
      <c r="S10" s="3">
        <v>2.1782017160122652E-2</v>
      </c>
      <c r="T10">
        <f t="shared" si="1"/>
        <v>21.782017160122653</v>
      </c>
    </row>
    <row r="11" spans="1:20" x14ac:dyDescent="0.25">
      <c r="A11">
        <f>+Jo1_forCellA!C11</f>
        <v>9236710000</v>
      </c>
      <c r="B11">
        <f>+Jo1_forCellA!G11</f>
        <v>1.7465475512342491E-12</v>
      </c>
      <c r="C11" s="3">
        <v>2.0705103530688086E-2</v>
      </c>
      <c r="D11" s="5">
        <v>0.61031195316157483</v>
      </c>
      <c r="E11" s="3">
        <v>1.0308489081535659E-2</v>
      </c>
      <c r="F11">
        <f t="shared" si="0"/>
        <v>10.30848908153566</v>
      </c>
      <c r="O11">
        <f>+Jo1_forCellA!C79</f>
        <v>9236710000</v>
      </c>
      <c r="P11">
        <f>+Jo1_forCellA!G79</f>
        <v>2.95304461830654E-14</v>
      </c>
      <c r="Q11" s="3">
        <v>4.0003052572957165E-2</v>
      </c>
      <c r="R11" s="5">
        <v>0.66931279500985463</v>
      </c>
      <c r="S11" s="3">
        <v>2.1783725620628625E-2</v>
      </c>
      <c r="T11">
        <f t="shared" si="1"/>
        <v>21.783725620628626</v>
      </c>
    </row>
    <row r="12" spans="1:20" x14ac:dyDescent="0.25">
      <c r="A12">
        <f>+Jo1_forCellA!C12</f>
        <v>12689600000</v>
      </c>
      <c r="B12">
        <f>+Jo1_forCellA!G12</f>
        <v>1.6387225048332049E-12</v>
      </c>
      <c r="C12" s="3">
        <v>2.1274664484754954E-2</v>
      </c>
      <c r="D12" s="5">
        <v>0.61173653739082556</v>
      </c>
      <c r="E12" s="3">
        <v>1.0647337956612175E-2</v>
      </c>
      <c r="F12">
        <f t="shared" si="0"/>
        <v>10.647337956612175</v>
      </c>
      <c r="O12">
        <f>+Jo1_forCellA!C80</f>
        <v>12689600000</v>
      </c>
      <c r="P12">
        <f>+Jo1_forCellA!G80</f>
        <v>2.9405992581625511E-14</v>
      </c>
      <c r="Q12" s="3">
        <v>4.0006206383383341E-2</v>
      </c>
      <c r="R12" s="5">
        <v>0.66933203869879243</v>
      </c>
      <c r="S12" s="3">
        <v>2.1786080546172721E-2</v>
      </c>
      <c r="T12">
        <f t="shared" si="1"/>
        <v>21.78608054617272</v>
      </c>
    </row>
    <row r="13" spans="1:20" x14ac:dyDescent="0.25">
      <c r="A13">
        <f>+Jo1_forCellA!C13</f>
        <v>17433300000</v>
      </c>
      <c r="B13">
        <f>+Jo1_forCellA!G13</f>
        <v>1.5011441310895796E-12</v>
      </c>
      <c r="C13" s="3">
        <v>2.206166387620578E-2</v>
      </c>
      <c r="D13" s="5">
        <v>0.61379669063500297</v>
      </c>
      <c r="E13" s="3">
        <v>1.1067293012163066E-2</v>
      </c>
      <c r="F13">
        <f t="shared" si="0"/>
        <v>11.067293012163066</v>
      </c>
      <c r="O13">
        <f>+Jo1_forCellA!C81</f>
        <v>17433300000</v>
      </c>
      <c r="P13">
        <f>+Jo1_forCellA!G81</f>
        <v>2.9235484870568451E-14</v>
      </c>
      <c r="Q13" s="3">
        <v>4.0010528235321439E-2</v>
      </c>
      <c r="R13" s="5">
        <v>0.66935849695797711</v>
      </c>
      <c r="S13" s="3">
        <v>2.1789308748963131E-2</v>
      </c>
      <c r="T13">
        <f t="shared" si="1"/>
        <v>21.78930874896313</v>
      </c>
    </row>
    <row r="14" spans="1:20" x14ac:dyDescent="0.25">
      <c r="A14">
        <f>+Jo1_forCellA!C14</f>
        <v>23950300000</v>
      </c>
      <c r="B14">
        <f>+Jo1_forCellA!G14</f>
        <v>1.331541573221317E-12</v>
      </c>
      <c r="C14" s="3">
        <v>2.3139060046592969E-2</v>
      </c>
      <c r="D14" s="5">
        <v>0.61680773685453982</v>
      </c>
      <c r="E14" s="3">
        <v>1.1644447116300884E-2</v>
      </c>
      <c r="F14">
        <f t="shared" si="0"/>
        <v>11.644447116300885</v>
      </c>
      <c r="O14">
        <f>+Jo1_forCellA!C82</f>
        <v>23950300000</v>
      </c>
      <c r="P14">
        <f>+Jo1_forCellA!G82</f>
        <v>2.9004451085194014E-14</v>
      </c>
      <c r="Q14" s="3">
        <v>4.0016386033956235E-2</v>
      </c>
      <c r="R14" s="5">
        <v>0.66939459238119348</v>
      </c>
      <c r="S14" s="3">
        <v>2.1793686279901778E-2</v>
      </c>
      <c r="T14">
        <f t="shared" si="1"/>
        <v>21.793686279901777</v>
      </c>
    </row>
    <row r="15" spans="1:20" x14ac:dyDescent="0.25">
      <c r="A15">
        <f>+Jo1_forCellA!C15</f>
        <v>32903400000</v>
      </c>
      <c r="B15">
        <f>+Jo1_forCellA!G15</f>
        <v>1.132102468370272E-12</v>
      </c>
      <c r="C15" s="3">
        <v>2.4587954429044517E-2</v>
      </c>
      <c r="D15" s="5">
        <v>0.62070335514626307</v>
      </c>
      <c r="E15" s="3">
        <v>1.2425619175229899E-2</v>
      </c>
      <c r="F15">
        <f t="shared" si="0"/>
        <v>12.425619175229899</v>
      </c>
      <c r="O15">
        <f>+Jo1_forCellA!C83</f>
        <v>32903400000</v>
      </c>
      <c r="P15">
        <f>+Jo1_forCellA!G83</f>
        <v>2.8691520484570843E-14</v>
      </c>
      <c r="Q15" s="3">
        <v>4.002432359918328E-2</v>
      </c>
      <c r="R15" s="5">
        <v>0.66944339729141966</v>
      </c>
      <c r="S15" s="3">
        <v>2.1799621807465246E-2</v>
      </c>
      <c r="T15">
        <f t="shared" si="1"/>
        <v>21.799621807465247</v>
      </c>
    </row>
    <row r="16" spans="1:20" x14ac:dyDescent="0.25">
      <c r="A16">
        <f>+Jo1_forCellA!C16</f>
        <v>45203500000</v>
      </c>
      <c r="B16">
        <f>+Jo1_forCellA!G16</f>
        <v>9.1248855507449462E-13</v>
      </c>
      <c r="C16" s="3">
        <v>2.64697581075336E-2</v>
      </c>
      <c r="D16" s="5">
        <v>0.62435873793633068</v>
      </c>
      <c r="E16" s="3">
        <v>1.345101329490226E-2</v>
      </c>
      <c r="F16">
        <f t="shared" si="0"/>
        <v>13.45101329490226</v>
      </c>
      <c r="O16">
        <f>+Jo1_forCellA!C84</f>
        <v>45203500000</v>
      </c>
      <c r="P16">
        <f>+Jo1_forCellA!G84</f>
        <v>2.8267643597344685E-14</v>
      </c>
      <c r="Q16" s="3">
        <v>4.0035087684767302E-2</v>
      </c>
      <c r="R16" s="5">
        <v>0.66950985286006703</v>
      </c>
      <c r="S16" s="3">
        <v>2.1807656001732772E-2</v>
      </c>
      <c r="T16">
        <f t="shared" si="1"/>
        <v>21.80765600173277</v>
      </c>
    </row>
    <row r="17" spans="1:20" x14ac:dyDescent="0.25">
      <c r="A17">
        <f>+Jo1_forCellA!C17</f>
        <v>62101700000</v>
      </c>
      <c r="B17">
        <f>+Jo1_forCellA!G17</f>
        <v>6.900891729569198E-13</v>
      </c>
      <c r="C17" s="3">
        <v>2.8777686102603287E-2</v>
      </c>
      <c r="D17" s="5">
        <v>0.62969318149278086</v>
      </c>
      <c r="E17" s="3">
        <v>1.4731936691909833E-2</v>
      </c>
      <c r="F17">
        <f t="shared" si="0"/>
        <v>14.731936691909832</v>
      </c>
      <c r="O17">
        <f>+Jo1_forCellA!C85</f>
        <v>62101700000</v>
      </c>
      <c r="P17">
        <f>+Jo1_forCellA!G85</f>
        <v>2.769969674874746E-14</v>
      </c>
      <c r="Q17" s="3">
        <v>4.0049512819474761E-2</v>
      </c>
      <c r="R17" s="5">
        <v>0.66959950226203968</v>
      </c>
      <c r="S17" s="3">
        <v>2.1818465004065458E-2</v>
      </c>
      <c r="T17">
        <f t="shared" si="1"/>
        <v>21.818465004065459</v>
      </c>
    </row>
    <row r="18" spans="1:20" x14ac:dyDescent="0.25">
      <c r="A18">
        <f>+Jo1_forCellA!C18</f>
        <v>85316800000</v>
      </c>
      <c r="B18">
        <f>+Jo1_forCellA!G18</f>
        <v>4.8646033202549992E-13</v>
      </c>
      <c r="C18" s="3">
        <v>3.137260895551746E-2</v>
      </c>
      <c r="D18" s="5">
        <v>0.63736556831919611</v>
      </c>
      <c r="E18" s="3">
        <v>1.6260797101064185E-2</v>
      </c>
      <c r="F18">
        <f t="shared" si="0"/>
        <v>16.260797101064185</v>
      </c>
      <c r="O18">
        <f>+Jo1_forCellA!C86</f>
        <v>85316800000</v>
      </c>
      <c r="P18">
        <f>+Jo1_forCellA!G86</f>
        <v>2.6943414391868883E-14</v>
      </c>
      <c r="Q18" s="3">
        <v>4.006874713712439E-2</v>
      </c>
      <c r="R18" s="5">
        <v>0.6697196227540464</v>
      </c>
      <c r="S18" s="3">
        <v>2.1832894500150735E-2</v>
      </c>
      <c r="T18">
        <f t="shared" si="1"/>
        <v>21.832894500150736</v>
      </c>
    </row>
    <row r="19" spans="1:20" x14ac:dyDescent="0.25">
      <c r="A19">
        <f>+Jo1_forCellA!C19</f>
        <v>117210000000</v>
      </c>
      <c r="B19">
        <f>+Jo1_forCellA!G19</f>
        <v>3.1412633790982473E-13</v>
      </c>
      <c r="C19" s="3">
        <v>3.4062375916467026E-2</v>
      </c>
      <c r="D19" s="5">
        <v>0.6447516449128986</v>
      </c>
      <c r="E19" s="3">
        <v>1.7836159028965803E-2</v>
      </c>
      <c r="F19">
        <f t="shared" si="0"/>
        <v>17.836159028965803</v>
      </c>
      <c r="O19">
        <f>+Jo1_forCellA!C87</f>
        <v>117210000000</v>
      </c>
      <c r="P19">
        <f>+Jo1_forCellA!G87</f>
        <v>2.5949615052145434E-14</v>
      </c>
      <c r="Q19" s="3">
        <v>4.009404776478314E-2</v>
      </c>
      <c r="R19" s="5">
        <v>0.66987914177380126</v>
      </c>
      <c r="S19" s="3">
        <v>2.1851922621723089E-2</v>
      </c>
      <c r="T19">
        <f t="shared" si="1"/>
        <v>21.851922621723087</v>
      </c>
    </row>
    <row r="20" spans="1:20" x14ac:dyDescent="0.25">
      <c r="A20">
        <f>+Jo1_forCellA!C20</f>
        <v>161026000000</v>
      </c>
      <c r="B20">
        <f>+Jo1_forCellA!G20</f>
        <v>1.9295485120124169E-13</v>
      </c>
      <c r="C20" s="3">
        <v>3.6316765538540574E-2</v>
      </c>
      <c r="D20" s="5">
        <v>0.65227225203697015</v>
      </c>
      <c r="E20" s="3">
        <v>1.9223338759646609E-2</v>
      </c>
      <c r="F20">
        <f t="shared" si="0"/>
        <v>19.223338759646609</v>
      </c>
      <c r="O20">
        <f>+Jo1_forCellA!C88</f>
        <v>161026000000</v>
      </c>
      <c r="P20">
        <f>+Jo1_forCellA!G88</f>
        <v>2.4665237123721874E-14</v>
      </c>
      <c r="Q20" s="3">
        <v>4.0126809342960715E-2</v>
      </c>
      <c r="R20" s="5">
        <v>0.67008808415268117</v>
      </c>
      <c r="S20" s="3">
        <v>2.1876611824495691E-2</v>
      </c>
      <c r="T20">
        <f t="shared" si="1"/>
        <v>21.87661182449569</v>
      </c>
    </row>
    <row r="21" spans="1:20" x14ac:dyDescent="0.25">
      <c r="A21">
        <f>+Jo1_forCellA!C21</f>
        <v>221222000000</v>
      </c>
      <c r="B21">
        <f>+Jo1_forCellA!G21</f>
        <v>1.1241230648266552E-13</v>
      </c>
      <c r="C21" s="3">
        <v>3.8026898713804422E-2</v>
      </c>
      <c r="D21" s="5">
        <v>0.66041246966210254</v>
      </c>
      <c r="E21" s="3">
        <v>2.0397133151505566E-2</v>
      </c>
      <c r="F21">
        <f t="shared" si="0"/>
        <v>20.397133151505567</v>
      </c>
      <c r="O21">
        <f>+Jo1_forCellA!C89</f>
        <v>221222000000</v>
      </c>
      <c r="P21">
        <f>+Jo1_forCellA!G89</f>
        <v>2.3038579891636915E-14</v>
      </c>
      <c r="Q21" s="3">
        <v>4.0168398744738869E-2</v>
      </c>
      <c r="R21" s="5">
        <v>0.6703574033618559</v>
      </c>
      <c r="S21" s="3">
        <v>2.1908082990694876E-2</v>
      </c>
      <c r="T21">
        <f t="shared" si="1"/>
        <v>21.908082990694876</v>
      </c>
    </row>
    <row r="22" spans="1:20" x14ac:dyDescent="0.25">
      <c r="A22">
        <f>+Jo1_forCellA!C22</f>
        <v>303920000000</v>
      </c>
      <c r="B22">
        <f>+Jo1_forCellA!G22</f>
        <v>6.2942696081013202E-14</v>
      </c>
      <c r="C22" s="3">
        <v>3.9177390454674707E-2</v>
      </c>
      <c r="D22" s="5">
        <v>0.6649425611926606</v>
      </c>
      <c r="E22" s="3">
        <v>2.1181620079519164E-2</v>
      </c>
      <c r="F22">
        <f t="shared" si="0"/>
        <v>21.181620079519163</v>
      </c>
      <c r="O22">
        <f>+Jo1_forCellA!C90</f>
        <v>303920000000</v>
      </c>
      <c r="P22">
        <f>+Jo1_forCellA!G90</f>
        <v>2.1038157184392673E-14</v>
      </c>
      <c r="Q22" s="3">
        <v>4.0219677810895645E-2</v>
      </c>
      <c r="R22" s="5">
        <v>0.6706957616775473</v>
      </c>
      <c r="S22" s="3">
        <v>2.1947064126950584E-2</v>
      </c>
      <c r="T22">
        <f t="shared" si="1"/>
        <v>21.947064126950583</v>
      </c>
    </row>
    <row r="23" spans="1:20" x14ac:dyDescent="0.25">
      <c r="A23">
        <f>+Jo1_forCellA!C23</f>
        <v>417532000000</v>
      </c>
      <c r="B23">
        <f>+Jo1_forCellA!G23</f>
        <v>3.4380556824420447E-14</v>
      </c>
      <c r="C23" s="3">
        <v>3.9880763230982913E-2</v>
      </c>
      <c r="D23" s="5">
        <v>0.66858535198733049</v>
      </c>
      <c r="E23" s="3">
        <v>2.1686731961274859E-2</v>
      </c>
      <c r="F23">
        <f t="shared" si="0"/>
        <v>21.686731961274859</v>
      </c>
      <c r="O23">
        <f>+Jo1_forCellA!C91</f>
        <v>417532000000</v>
      </c>
      <c r="P23">
        <f>+Jo1_forCellA!G91</f>
        <v>1.8672470589276425E-14</v>
      </c>
      <c r="Q23" s="3">
        <v>4.0280528794310592E-2</v>
      </c>
      <c r="R23" s="5">
        <v>0.67110652389169212</v>
      </c>
      <c r="S23" s="3">
        <v>2.1993594269783295E-2</v>
      </c>
      <c r="T23">
        <f t="shared" si="1"/>
        <v>21.993594269783294</v>
      </c>
    </row>
    <row r="24" spans="1:20" x14ac:dyDescent="0.25">
      <c r="A24">
        <f>+Jo1_forCellA!C24</f>
        <v>573615000000</v>
      </c>
      <c r="B24">
        <f>+Jo1_forCellA!G24</f>
        <v>1.8533125827671473E-14</v>
      </c>
      <c r="C24" s="3">
        <v>4.028432121887781E-2</v>
      </c>
      <c r="D24" s="5">
        <v>0.67113667115711817</v>
      </c>
      <c r="E24" s="3">
        <v>2.1989934908938472E-2</v>
      </c>
      <c r="F24">
        <f t="shared" si="0"/>
        <v>21.989934908938473</v>
      </c>
      <c r="O24">
        <f>+Jo1_forCellA!C92</f>
        <v>573615000000</v>
      </c>
      <c r="P24">
        <f>+Jo1_forCellA!G92</f>
        <v>1.6012820389388596E-14</v>
      </c>
      <c r="Q24" s="3">
        <v>4.0349204857920359E-2</v>
      </c>
      <c r="R24" s="5">
        <v>0.67158308819860102</v>
      </c>
      <c r="S24" s="3">
        <v>2.2046480656817222E-2</v>
      </c>
      <c r="T24">
        <f t="shared" si="1"/>
        <v>22.046480656817224</v>
      </c>
    </row>
    <row r="25" spans="1:20" x14ac:dyDescent="0.25">
      <c r="A25">
        <f>+Jo1_forCellA!C25</f>
        <v>788046000000</v>
      </c>
      <c r="B25">
        <f>+Jo1_forCellA!G25</f>
        <v>1.0283454716986418E-14</v>
      </c>
      <c r="C25" s="3">
        <v>4.0498325677887539E-2</v>
      </c>
      <c r="D25" s="5">
        <v>0.67267248828067949</v>
      </c>
      <c r="E25" s="3">
        <v>2.2155971260375301E-2</v>
      </c>
      <c r="F25">
        <f t="shared" si="0"/>
        <v>22.155971260375303</v>
      </c>
      <c r="O25">
        <f>+Jo1_forCellA!C93</f>
        <v>788046000000</v>
      </c>
      <c r="P25">
        <f>+Jo1_forCellA!G93</f>
        <v>1.3213000340060475E-14</v>
      </c>
      <c r="Q25" s="3">
        <v>4.0421804913418742E-2</v>
      </c>
      <c r="R25" s="5">
        <v>0.67210236914890942</v>
      </c>
      <c r="S25" s="3">
        <v>2.210284058668182E-2</v>
      </c>
      <c r="T25">
        <f t="shared" si="1"/>
        <v>22.102840586681818</v>
      </c>
    </row>
    <row r="26" spans="1:20" x14ac:dyDescent="0.25">
      <c r="A26">
        <f>+Jo1_forCellA!C26</f>
        <v>1082640000000</v>
      </c>
      <c r="B26">
        <f>+Jo1_forCellA!G26</f>
        <v>5.9593884818707807E-15</v>
      </c>
      <c r="C26" s="3">
        <v>4.0611590236982097E-2</v>
      </c>
      <c r="D26" s="5">
        <v>0.6735464104419765</v>
      </c>
      <c r="E26" s="3">
        <v>2.224559854843048E-2</v>
      </c>
      <c r="F26">
        <f t="shared" si="0"/>
        <v>22.245598548430479</v>
      </c>
      <c r="O26">
        <f>+Jo1_forCellA!C94</f>
        <v>1082640000000</v>
      </c>
      <c r="P26">
        <f>+Jo1_forCellA!G94</f>
        <v>1.1696376793108777E-14</v>
      </c>
      <c r="Q26" s="3">
        <v>4.0461262354126296E-2</v>
      </c>
      <c r="R26" s="5">
        <v>0.67239157866349897</v>
      </c>
      <c r="S26" s="3">
        <v>2.2133677674066383E-2</v>
      </c>
      <c r="T26">
        <f t="shared" si="1"/>
        <v>22.133677674066384</v>
      </c>
    </row>
    <row r="27" spans="1:20" x14ac:dyDescent="0.25">
      <c r="A27">
        <f>+Jo1_forCellA!C27</f>
        <v>1487350000000</v>
      </c>
      <c r="B27">
        <f>+Jo1_forCellA!G27</f>
        <v>3.9748166890162455E-15</v>
      </c>
      <c r="C27" s="3">
        <v>4.0663833263338882E-2</v>
      </c>
      <c r="D27" s="5">
        <v>0.67396534432682176</v>
      </c>
      <c r="E27" s="3">
        <v>2.2287393093593639E-2</v>
      </c>
      <c r="F27">
        <f t="shared" si="0"/>
        <v>22.287393093593639</v>
      </c>
      <c r="O27">
        <f>+Jo1_forCellA!C95</f>
        <v>1487350000000</v>
      </c>
      <c r="P27">
        <f>+Jo1_forCellA!G95</f>
        <v>9.2098217183481646E-15</v>
      </c>
      <c r="Q27" s="3">
        <v>4.0526157270566979E-2</v>
      </c>
      <c r="R27" s="5">
        <v>0.67287852507816837</v>
      </c>
      <c r="S27" s="3">
        <v>2.2184708531165265E-2</v>
      </c>
      <c r="T27">
        <f t="shared" si="1"/>
        <v>22.184708531165267</v>
      </c>
    </row>
    <row r="28" spans="1:20" x14ac:dyDescent="0.25">
      <c r="A28">
        <f>+Jo1_forCellA!C28</f>
        <v>2043360000000</v>
      </c>
      <c r="B28">
        <f>+Jo1_forCellA!G28</f>
        <v>3.2769115287253881E-15</v>
      </c>
      <c r="C28" s="3">
        <v>4.0682240125310382E-2</v>
      </c>
      <c r="D28" s="5">
        <v>0.6741154351773293</v>
      </c>
      <c r="E28" s="3">
        <v>2.2302184613153506E-2</v>
      </c>
      <c r="F28">
        <f t="shared" si="0"/>
        <v>22.302184613153507</v>
      </c>
      <c r="O28">
        <f>+Jo1_forCellA!C96</f>
        <v>2043360000000</v>
      </c>
      <c r="P28">
        <f>+Jo1_forCellA!G96</f>
        <v>7.158063969554069E-15</v>
      </c>
      <c r="Q28" s="3">
        <v>4.0579890058642237E-2</v>
      </c>
      <c r="R28" s="5">
        <v>0.67329266148539535</v>
      </c>
      <c r="S28" s="3">
        <v>2.2227280679887194E-2</v>
      </c>
      <c r="T28">
        <f t="shared" si="1"/>
        <v>22.227280679887194</v>
      </c>
    </row>
    <row r="29" spans="1:20" x14ac:dyDescent="0.25">
      <c r="A29">
        <f>+Jo1_forCellA!C29</f>
        <v>2807220000000</v>
      </c>
      <c r="B29">
        <f>+Jo1_forCellA!G29</f>
        <v>2.7442918392132768E-15</v>
      </c>
      <c r="C29" s="3">
        <v>4.0696306404771503E-2</v>
      </c>
      <c r="D29" s="5">
        <v>0.67423114502315318</v>
      </c>
      <c r="E29" s="3">
        <v>2.231351225339755E-2</v>
      </c>
      <c r="F29">
        <f t="shared" si="0"/>
        <v>22.313512253397551</v>
      </c>
      <c r="O29">
        <f>+Jo1_forCellA!C97</f>
        <v>2807220000000</v>
      </c>
      <c r="P29">
        <f>+Jo1_forCellA!G97</f>
        <v>5.8479740376185618E-15</v>
      </c>
      <c r="Q29" s="3">
        <v>4.0614291452702796E-2</v>
      </c>
      <c r="R29" s="5">
        <v>0.67356334475211443</v>
      </c>
      <c r="S29" s="3">
        <v>2.2254694927418738E-2</v>
      </c>
      <c r="T29">
        <f t="shared" si="1"/>
        <v>22.254694927418736</v>
      </c>
    </row>
    <row r="30" spans="1:20" x14ac:dyDescent="0.25">
      <c r="A30">
        <f>+Jo1_forCellA!C30</f>
        <v>3856620000000</v>
      </c>
      <c r="B30">
        <f>+Jo1_forCellA!G30</f>
        <v>2.5264937925123625E-15</v>
      </c>
      <c r="C30" s="3">
        <v>4.0702059608657339E-2</v>
      </c>
      <c r="D30" s="5">
        <v>0.67427854072030013</v>
      </c>
      <c r="E30" s="3">
        <v>2.2318154947675403E-2</v>
      </c>
      <c r="F30">
        <f t="shared" si="0"/>
        <v>22.318154947675403</v>
      </c>
      <c r="O30">
        <f>+Jo1_forCellA!C98</f>
        <v>3856620000000</v>
      </c>
      <c r="P30">
        <f>+Jo1_forCellA!G98</f>
        <v>4.7759158275949079E-15</v>
      </c>
      <c r="Q30" s="3">
        <v>4.0642495709956122E-2</v>
      </c>
      <c r="R30" s="5">
        <v>0.67378846151995486</v>
      </c>
      <c r="S30" s="3">
        <v>2.2277257592102615E-2</v>
      </c>
      <c r="T30">
        <f t="shared" si="1"/>
        <v>22.277257592102615</v>
      </c>
    </row>
    <row r="31" spans="1:20" x14ac:dyDescent="0.25">
      <c r="A31">
        <f>+Jo1_forCellA!C31</f>
        <v>5298320000000</v>
      </c>
      <c r="B31">
        <f>+Jo1_forCellA!G31</f>
        <v>2.4042252679180672E-15</v>
      </c>
      <c r="C31" s="3">
        <v>4.0705290229850755E-2</v>
      </c>
      <c r="D31" s="5">
        <v>0.67430537233794641</v>
      </c>
      <c r="E31" s="3">
        <v>2.2320763614718103E-2</v>
      </c>
      <c r="F31">
        <f t="shared" si="0"/>
        <v>22.320763614718103</v>
      </c>
      <c r="O31">
        <f>+Jo1_forCellA!C99</f>
        <v>5298320000000</v>
      </c>
      <c r="P31">
        <f>+Jo1_forCellA!G99</f>
        <v>4.2097250466479667E-15</v>
      </c>
      <c r="Q31" s="3">
        <v>4.0657412979867004E-2</v>
      </c>
      <c r="R31" s="5">
        <v>0.67390881895580335</v>
      </c>
      <c r="S31" s="3">
        <v>2.2289224805158995E-2</v>
      </c>
      <c r="T31">
        <f t="shared" si="1"/>
        <v>22.289224805158995</v>
      </c>
    </row>
    <row r="32" spans="1:20" x14ac:dyDescent="0.25">
      <c r="A32">
        <f>+Jo1_forCellA!C32</f>
        <v>7278950000000</v>
      </c>
      <c r="B32">
        <f>+Jo1_forCellA!G32</f>
        <v>2.343805680074962E-15</v>
      </c>
      <c r="C32" s="3">
        <v>4.0706886885362871E-2</v>
      </c>
      <c r="D32" s="5">
        <v>0.67431857465200284</v>
      </c>
      <c r="E32" s="3">
        <v>2.2322053320021965E-2</v>
      </c>
      <c r="F32">
        <f t="shared" si="0"/>
        <v>22.322053320021965</v>
      </c>
      <c r="O32">
        <f>+Jo1_forCellA!C100</f>
        <v>7278950000000</v>
      </c>
      <c r="P32">
        <f>+Jo1_forCellA!G100</f>
        <v>3.9975867641472967E-15</v>
      </c>
      <c r="Q32" s="3">
        <v>4.0663003454550137E-2</v>
      </c>
      <c r="R32" s="5">
        <v>0.67395409381569638</v>
      </c>
      <c r="S32" s="3">
        <v>2.2293719044343872E-2</v>
      </c>
      <c r="T32">
        <f t="shared" si="1"/>
        <v>22.293719044343874</v>
      </c>
    </row>
    <row r="33" spans="1:20" x14ac:dyDescent="0.25">
      <c r="A33">
        <f>+Jo1_forCellA!C33</f>
        <v>10000000000000</v>
      </c>
      <c r="B33">
        <f>+Jo1_forCellA!G33</f>
        <v>2.3348857815347541E-15</v>
      </c>
      <c r="C33" s="3">
        <v>4.0707122616500675E-2</v>
      </c>
      <c r="D33" s="5">
        <v>0.6743205365973457</v>
      </c>
      <c r="E33" s="3">
        <v>2.2322243757289226E-2</v>
      </c>
      <c r="F33">
        <f t="shared" si="0"/>
        <v>22.322243757289225</v>
      </c>
      <c r="O33">
        <f>+Jo1_forCellA!C101</f>
        <v>10000000000000</v>
      </c>
      <c r="P33">
        <f>+Jo1_forCellA!G101</f>
        <v>6.0925248576926739E-15</v>
      </c>
      <c r="Q33" s="3">
        <v>4.0607865552386151E-2</v>
      </c>
      <c r="R33" s="5">
        <v>0.67351254836505292</v>
      </c>
      <c r="S33" s="3">
        <v>2.2249563757212924E-2</v>
      </c>
      <c r="T33">
        <f t="shared" si="1"/>
        <v>22.249563757212925</v>
      </c>
    </row>
    <row r="34" spans="1:20" x14ac:dyDescent="0.25">
      <c r="C34" s="3"/>
      <c r="D34" s="5"/>
      <c r="E34" s="3"/>
      <c r="Q34" s="3"/>
      <c r="R34" s="5"/>
      <c r="S34" s="3"/>
    </row>
    <row r="35" spans="1:20" x14ac:dyDescent="0.25">
      <c r="A35" s="1">
        <f>+Jo1_forCellA!C37</f>
        <v>-1000000000</v>
      </c>
      <c r="B35">
        <f>+Jo1_forCellA!G37</f>
        <v>2.1043867853739251E-12</v>
      </c>
      <c r="C35" s="3">
        <v>1.9061362473974251E-2</v>
      </c>
      <c r="D35" s="5">
        <v>0.606476244135007</v>
      </c>
      <c r="E35" s="3">
        <v>9.4380706993134351E-3</v>
      </c>
      <c r="F35">
        <f t="shared" si="0"/>
        <v>9.4380706993134353</v>
      </c>
      <c r="O35">
        <f>+Jo1_forCellA!C105</f>
        <v>-1000000000</v>
      </c>
      <c r="P35">
        <f>+Jo1_forCellA!G105</f>
        <v>2.9902822028920083E-14</v>
      </c>
      <c r="Q35" s="3">
        <v>3.9993613339704664E-2</v>
      </c>
      <c r="R35" s="5">
        <v>0.66925524506317591</v>
      </c>
      <c r="S35" s="3">
        <v>2.1776687003429288E-2</v>
      </c>
      <c r="T35">
        <f t="shared" si="1"/>
        <v>21.776687003429288</v>
      </c>
    </row>
    <row r="36" spans="1:20" x14ac:dyDescent="0.25">
      <c r="A36" s="1">
        <f>+Jo1_forCellA!C38</f>
        <v>-1373820000</v>
      </c>
      <c r="B36">
        <f>+Jo1_forCellA!G38</f>
        <v>2.118569499915296E-12</v>
      </c>
      <c r="C36" s="3">
        <v>1.9002953027625634E-2</v>
      </c>
      <c r="D36" s="5">
        <v>0.60634696712802272</v>
      </c>
      <c r="E36" s="3">
        <v>9.4073208079155004E-3</v>
      </c>
      <c r="F36">
        <f t="shared" si="0"/>
        <v>9.4073208079155002</v>
      </c>
      <c r="O36">
        <f>+Jo1_forCellA!C106</f>
        <v>-1373820000</v>
      </c>
      <c r="P36">
        <f>+Jo1_forCellA!G106</f>
        <v>2.9916811566124268E-14</v>
      </c>
      <c r="Q36" s="3">
        <v>3.9993259065669438E-2</v>
      </c>
      <c r="R36" s="5">
        <v>0.66925307750430441</v>
      </c>
      <c r="S36" s="3">
        <v>2.1776422740980156E-2</v>
      </c>
      <c r="T36">
        <f t="shared" si="1"/>
        <v>21.776422740980156</v>
      </c>
    </row>
    <row r="37" spans="1:20" x14ac:dyDescent="0.25">
      <c r="A37" s="1">
        <f>+Jo1_forCellA!C39</f>
        <v>-1887390000</v>
      </c>
      <c r="B37">
        <f>+Jo1_forCellA!G39</f>
        <v>2.1380276229607346E-12</v>
      </c>
      <c r="C37" s="3">
        <v>1.8923567991333101E-2</v>
      </c>
      <c r="D37" s="5">
        <v>0.60617171301777761</v>
      </c>
      <c r="E37" s="3">
        <v>9.3655464536900428E-3</v>
      </c>
      <c r="F37">
        <f t="shared" si="0"/>
        <v>9.3655464536900421</v>
      </c>
      <c r="O37">
        <f>+Jo1_forCellA!C107</f>
        <v>-1887390000</v>
      </c>
      <c r="P37">
        <f>+Jo1_forCellA!G107</f>
        <v>2.9935144061073548E-14</v>
      </c>
      <c r="Q37" s="3">
        <v>3.9992794821086482E-2</v>
      </c>
      <c r="R37" s="5">
        <v>0.66925023755854263</v>
      </c>
      <c r="S37" s="3">
        <v>2.1776076461504333E-2</v>
      </c>
      <c r="T37">
        <f t="shared" si="1"/>
        <v>21.776076461504331</v>
      </c>
    </row>
    <row r="38" spans="1:20" x14ac:dyDescent="0.25">
      <c r="A38" s="1">
        <f>+Jo1_forCellA!C40</f>
        <v>-2592940000</v>
      </c>
      <c r="B38">
        <f>+Jo1_forCellA!G40</f>
        <v>2.1649381189502122E-12</v>
      </c>
      <c r="C38" s="3">
        <v>1.8815185135951616E-2</v>
      </c>
      <c r="D38" s="5">
        <v>0.60593396045753967</v>
      </c>
      <c r="E38" s="3">
        <v>9.308695107414262E-3</v>
      </c>
      <c r="F38">
        <f t="shared" si="0"/>
        <v>9.3086951074142625</v>
      </c>
      <c r="O38">
        <f>+Jo1_forCellA!C108</f>
        <v>-2592940000</v>
      </c>
      <c r="P38">
        <f>+Jo1_forCellA!G108</f>
        <v>2.9961712238313801E-14</v>
      </c>
      <c r="Q38" s="3">
        <v>3.9992122042501431E-2</v>
      </c>
      <c r="R38" s="5">
        <v>0.66924614537130778</v>
      </c>
      <c r="S38" s="3">
        <v>2.1775574662802374E-2</v>
      </c>
      <c r="T38">
        <f t="shared" si="1"/>
        <v>21.775574662802374</v>
      </c>
    </row>
    <row r="39" spans="1:20" x14ac:dyDescent="0.25">
      <c r="A39" s="1">
        <f>+Jo1_forCellA!C41</f>
        <v>-3562250000</v>
      </c>
      <c r="B39">
        <f>+Jo1_forCellA!G41</f>
        <v>2.202366812003143E-12</v>
      </c>
      <c r="C39" s="3">
        <v>1.8667049551071492E-2</v>
      </c>
      <c r="D39" s="5">
        <v>0.60561137678222077</v>
      </c>
      <c r="E39" s="3">
        <v>9.2308686306054061E-3</v>
      </c>
      <c r="F39">
        <f t="shared" si="0"/>
        <v>9.2308686306054053</v>
      </c>
      <c r="O39">
        <f>+Jo1_forCellA!C109</f>
        <v>-3562250000</v>
      </c>
      <c r="P39">
        <f>+Jo1_forCellA!G109</f>
        <v>2.9996952024875054E-14</v>
      </c>
      <c r="Q39" s="3">
        <v>3.9991229717219752E-2</v>
      </c>
      <c r="R39" s="5">
        <v>0.669240689553251</v>
      </c>
      <c r="S39" s="3">
        <v>2.1774909160490009E-2</v>
      </c>
      <c r="T39">
        <f t="shared" si="1"/>
        <v>21.774909160490008</v>
      </c>
    </row>
    <row r="40" spans="1:20" x14ac:dyDescent="0.25">
      <c r="A40" s="1">
        <f>+Jo1_forCellA!C42</f>
        <v>-4893900000</v>
      </c>
      <c r="B40">
        <f>+Jo1_forCellA!G42</f>
        <v>2.2545319389065972E-12</v>
      </c>
      <c r="C40" s="3">
        <v>1.8465544756739925E-2</v>
      </c>
      <c r="D40" s="5">
        <v>0.6051768111634398</v>
      </c>
      <c r="E40" s="3">
        <v>9.1251420629238442E-3</v>
      </c>
      <c r="F40">
        <f t="shared" si="0"/>
        <v>9.1251420629238442</v>
      </c>
      <c r="O40">
        <f>+Jo1_forCellA!C110</f>
        <v>-4893900000</v>
      </c>
      <c r="P40">
        <f>+Jo1_forCellA!G110</f>
        <v>3.0046239616023466E-14</v>
      </c>
      <c r="Q40" s="3">
        <v>3.9989981760490997E-2</v>
      </c>
      <c r="R40" s="5">
        <v>0.66923306248683445</v>
      </c>
      <c r="S40" s="3">
        <v>2.177397851661414E-2</v>
      </c>
      <c r="T40">
        <f t="shared" si="1"/>
        <v>21.77397851661414</v>
      </c>
    </row>
    <row r="41" spans="1:20" x14ac:dyDescent="0.25">
      <c r="A41" s="1">
        <f>+Jo1_forCellA!C43</f>
        <v>-6723360000</v>
      </c>
      <c r="B41">
        <f>+Jo1_forCellA!G43</f>
        <v>2.3273645875870031E-12</v>
      </c>
      <c r="C41" s="3">
        <v>1.8193432190621882E-2</v>
      </c>
      <c r="D41" s="5">
        <v>0.60459792024896597</v>
      </c>
      <c r="E41" s="3">
        <v>8.9827157664098562E-3</v>
      </c>
      <c r="F41">
        <f t="shared" si="0"/>
        <v>8.9827157664098554</v>
      </c>
      <c r="O41">
        <f>+Jo1_forCellA!C111</f>
        <v>-6723360000</v>
      </c>
      <c r="P41">
        <f>+Jo1_forCellA!G111</f>
        <v>3.0113962882313758E-14</v>
      </c>
      <c r="Q41" s="3">
        <v>3.9988267167362999E-2</v>
      </c>
      <c r="R41" s="5">
        <v>0.66922258946885171</v>
      </c>
      <c r="S41" s="3">
        <v>2.1772700058615129E-2</v>
      </c>
      <c r="T41">
        <f t="shared" si="1"/>
        <v>21.772700058615129</v>
      </c>
    </row>
    <row r="42" spans="1:20" x14ac:dyDescent="0.25">
      <c r="A42" s="1">
        <f>+Jo1_forCellA!C44</f>
        <v>-9236710000</v>
      </c>
      <c r="B42">
        <f>+Jo1_forCellA!G44</f>
        <v>2.4295177304917569E-12</v>
      </c>
      <c r="C42" s="3">
        <v>1.7828800211144205E-2</v>
      </c>
      <c r="D42" s="5">
        <v>0.60383598704421371</v>
      </c>
      <c r="E42" s="3">
        <v>8.7922201895589847E-3</v>
      </c>
      <c r="F42">
        <f t="shared" si="0"/>
        <v>8.792220189558984</v>
      </c>
      <c r="O42">
        <f>+Jo1_forCellA!C112</f>
        <v>-9236710000</v>
      </c>
      <c r="P42">
        <f>+Jo1_forCellA!G112</f>
        <v>3.020732627036467E-14</v>
      </c>
      <c r="Q42" s="3">
        <v>3.9985903717238078E-2</v>
      </c>
      <c r="R42" s="5">
        <v>0.66920827977662822</v>
      </c>
      <c r="S42" s="3">
        <v>2.1770938118147135E-2</v>
      </c>
      <c r="T42">
        <f t="shared" si="1"/>
        <v>21.770938118147136</v>
      </c>
    </row>
    <row r="43" spans="1:20" x14ac:dyDescent="0.25">
      <c r="A43" s="1">
        <f>+Jo1_forCellA!C45</f>
        <v>-12689600000</v>
      </c>
      <c r="B43">
        <f>+Jo1_forCellA!G45</f>
        <v>2.5732839858800883E-12</v>
      </c>
      <c r="C43" s="3">
        <v>1.7346647247325226E-2</v>
      </c>
      <c r="D43" s="5">
        <v>0.60285189705859288</v>
      </c>
      <c r="E43" s="3">
        <v>8.5409361967470482E-3</v>
      </c>
      <c r="F43">
        <f t="shared" si="0"/>
        <v>8.5409361967470474</v>
      </c>
      <c r="O43">
        <f>+Jo1_forCellA!C113</f>
        <v>-12689600000</v>
      </c>
      <c r="P43">
        <f>+Jo1_forCellA!G113</f>
        <v>3.0336477292764057E-14</v>
      </c>
      <c r="Q43" s="3">
        <v>3.9982634874648891E-2</v>
      </c>
      <c r="R43" s="5">
        <v>0.66918836745855736</v>
      </c>
      <c r="S43" s="3">
        <v>2.1768501835696029E-2</v>
      </c>
      <c r="T43">
        <f t="shared" si="1"/>
        <v>21.768501835696028</v>
      </c>
    </row>
    <row r="44" spans="1:20" x14ac:dyDescent="0.25">
      <c r="A44" s="1">
        <f>+Jo1_forCellA!C46</f>
        <v>-17433300000</v>
      </c>
      <c r="B44">
        <f>+Jo1_forCellA!G46</f>
        <v>2.7750824858073188E-12</v>
      </c>
      <c r="C44" s="3">
        <v>1.6724584096603923E-2</v>
      </c>
      <c r="D44" s="5">
        <v>0.6016194857650784</v>
      </c>
      <c r="E44" s="3">
        <v>8.2178514546887294E-3</v>
      </c>
      <c r="F44">
        <f t="shared" si="0"/>
        <v>8.2178514546887289</v>
      </c>
      <c r="O44">
        <f>+Jo1_forCellA!C114</f>
        <v>-17433300000</v>
      </c>
      <c r="P44">
        <f>+Jo1_forCellA!G114</f>
        <v>3.0514863524061033E-14</v>
      </c>
      <c r="Q44" s="3">
        <v>3.9978120935814217E-2</v>
      </c>
      <c r="R44" s="5">
        <v>0.66916104432652279</v>
      </c>
      <c r="S44" s="3">
        <v>2.1765138128264732E-2</v>
      </c>
      <c r="T44">
        <f t="shared" si="1"/>
        <v>21.765138128264731</v>
      </c>
    </row>
    <row r="45" spans="1:20" x14ac:dyDescent="0.25">
      <c r="A45" s="1">
        <f>+Jo1_forCellA!C47</f>
        <v>-23950300000</v>
      </c>
      <c r="B45">
        <f>+Jo1_forCellA!G47</f>
        <v>3.0536980019647069E-12</v>
      </c>
      <c r="C45" s="3">
        <v>1.5956187416922337E-2</v>
      </c>
      <c r="D45" s="5">
        <v>0.60015119392376004</v>
      </c>
      <c r="E45" s="3">
        <v>7.8201878660772162E-3</v>
      </c>
      <c r="F45">
        <f t="shared" si="0"/>
        <v>7.8201878660772159</v>
      </c>
      <c r="O45">
        <f>+Jo1_forCellA!C115</f>
        <v>-23950300000</v>
      </c>
      <c r="P45">
        <f>+Jo1_forCellA!G115</f>
        <v>3.0761943281560742E-14</v>
      </c>
      <c r="Q45" s="3">
        <v>3.9971870782551835E-2</v>
      </c>
      <c r="R45" s="5">
        <v>0.6691232109720805</v>
      </c>
      <c r="S45" s="3">
        <v>2.1760484928096731E-2</v>
      </c>
      <c r="T45">
        <f t="shared" si="1"/>
        <v>21.76048492809673</v>
      </c>
    </row>
    <row r="46" spans="1:20" x14ac:dyDescent="0.25">
      <c r="A46" s="1">
        <f>+Jo1_forCellA!C48</f>
        <v>-32903400000</v>
      </c>
      <c r="B46">
        <f>+Jo1_forCellA!G48</f>
        <v>3.4198097350412719E-12</v>
      </c>
      <c r="C46" s="3">
        <v>1.5078381350605722E-2</v>
      </c>
      <c r="D46" s="5">
        <v>0.59726347459285611</v>
      </c>
      <c r="E46" s="3">
        <v>7.3676912352810507E-3</v>
      </c>
      <c r="F46">
        <f t="shared" si="0"/>
        <v>7.3676912352810504</v>
      </c>
      <c r="O46">
        <f>+Jo1_forCellA!C116</f>
        <v>-32903400000</v>
      </c>
      <c r="P46">
        <f>+Jo1_forCellA!G116</f>
        <v>3.1106935438425234E-14</v>
      </c>
      <c r="Q46" s="3">
        <v>3.9963147764315018E-2</v>
      </c>
      <c r="R46" s="5">
        <v>0.66907064062153343</v>
      </c>
      <c r="S46" s="3">
        <v>2.1753993456491309E-2</v>
      </c>
      <c r="T46">
        <f t="shared" si="1"/>
        <v>21.753993456491308</v>
      </c>
    </row>
    <row r="47" spans="1:20" x14ac:dyDescent="0.25">
      <c r="A47" s="1">
        <f>+Jo1_forCellA!C49</f>
        <v>-45203500000</v>
      </c>
      <c r="B47">
        <f>+Jo1_forCellA!G49</f>
        <v>3.8464969935122202E-12</v>
      </c>
      <c r="C47" s="3">
        <v>1.4206349160878772E-2</v>
      </c>
      <c r="D47" s="5">
        <v>0.59439775196721756</v>
      </c>
      <c r="E47" s="3">
        <v>6.9199975744881842E-3</v>
      </c>
      <c r="F47">
        <f t="shared" si="0"/>
        <v>6.9199975744881845</v>
      </c>
      <c r="O47">
        <f>+Jo1_forCellA!C117</f>
        <v>-45203500000</v>
      </c>
      <c r="P47">
        <f>+Jo1_forCellA!G117</f>
        <v>3.1587384020883778E-14</v>
      </c>
      <c r="Q47" s="3">
        <v>3.9951001021125192E-2</v>
      </c>
      <c r="R47" s="5">
        <v>0.66899768339499277</v>
      </c>
      <c r="S47" s="3">
        <v>2.1744984888289447E-2</v>
      </c>
      <c r="T47">
        <f t="shared" si="1"/>
        <v>21.744984888289448</v>
      </c>
    </row>
    <row r="48" spans="1:20" x14ac:dyDescent="0.25">
      <c r="A48" s="1">
        <f>+Jo1_forCellA!C50</f>
        <v>-62101700000</v>
      </c>
      <c r="B48">
        <f>+Jo1_forCellA!G50</f>
        <v>4.1978876757476762E-12</v>
      </c>
      <c r="C48" s="3">
        <v>1.3585683534908704E-2</v>
      </c>
      <c r="D48" s="5">
        <v>0.59243400810193525</v>
      </c>
      <c r="E48" s="3">
        <v>6.6021989065975159E-3</v>
      </c>
      <c r="F48">
        <f t="shared" si="0"/>
        <v>6.6021989065975157</v>
      </c>
      <c r="O48">
        <f>+Jo1_forCellA!C118</f>
        <v>-62101700000</v>
      </c>
      <c r="P48">
        <f>+Jo1_forCellA!G118</f>
        <v>3.2264809533748519E-14</v>
      </c>
      <c r="Q48" s="3">
        <v>3.993389836382262E-2</v>
      </c>
      <c r="R48" s="5">
        <v>0.66889548028994472</v>
      </c>
      <c r="S48" s="3">
        <v>2.1732286088836483E-2</v>
      </c>
      <c r="T48">
        <f t="shared" si="1"/>
        <v>21.732286088836481</v>
      </c>
    </row>
    <row r="49" spans="1:20" x14ac:dyDescent="0.25">
      <c r="A49" s="1">
        <f>+Jo1_forCellA!C51</f>
        <v>-85316800000</v>
      </c>
      <c r="B49">
        <f>+Jo1_forCellA!G51</f>
        <v>4.0598238381186622E-12</v>
      </c>
      <c r="C49" s="3">
        <v>1.3820252377133448E-2</v>
      </c>
      <c r="D49" s="5">
        <v>0.59316896454136003</v>
      </c>
      <c r="E49" s="3">
        <v>6.7222492572696062E-3</v>
      </c>
      <c r="F49">
        <f t="shared" si="0"/>
        <v>6.7222492572696062</v>
      </c>
      <c r="O49">
        <f>+Jo1_forCellA!C119</f>
        <v>-85316800000</v>
      </c>
      <c r="P49">
        <f>+Jo1_forCellA!G119</f>
        <v>3.3226057421764859E-14</v>
      </c>
      <c r="Q49" s="3">
        <v>3.9909653974481839E-2</v>
      </c>
      <c r="R49" s="5">
        <v>0.66875172879630895</v>
      </c>
      <c r="S49" s="3">
        <v>2.1714323856110933E-2</v>
      </c>
      <c r="T49">
        <f t="shared" si="1"/>
        <v>21.714323856110934</v>
      </c>
    </row>
    <row r="50" spans="1:20" x14ac:dyDescent="0.25">
      <c r="A50" s="1">
        <f>+Jo1_forCellA!C52</f>
        <v>-117210000000</v>
      </c>
      <c r="B50">
        <f>+Jo1_forCellA!G52</f>
        <v>8.7532522329515091E-13</v>
      </c>
      <c r="C50" s="3">
        <v>2.6823975903506835E-2</v>
      </c>
      <c r="D50" s="5">
        <v>0.62510920208789245</v>
      </c>
      <c r="E50" s="3">
        <v>1.3645668411751155E-2</v>
      </c>
      <c r="F50">
        <f t="shared" si="0"/>
        <v>13.645668411751155</v>
      </c>
      <c r="O50">
        <f>+Jo1_forCellA!C120</f>
        <v>-117210000000</v>
      </c>
      <c r="P50">
        <f>+Jo1_forCellA!G120</f>
        <v>3.4609500272118458E-14</v>
      </c>
      <c r="Q50" s="3">
        <v>3.9874825944264544E-2</v>
      </c>
      <c r="R50" s="5">
        <v>0.66854754849935405</v>
      </c>
      <c r="S50" s="3">
        <v>2.1688599562581359E-2</v>
      </c>
      <c r="T50">
        <f t="shared" si="1"/>
        <v>21.688599562581359</v>
      </c>
    </row>
    <row r="51" spans="1:20" x14ac:dyDescent="0.25">
      <c r="A51" s="1">
        <f>+Jo1_forCellA!C53</f>
        <v>-161026000000</v>
      </c>
      <c r="B51">
        <f>+Jo1_forCellA!G53</f>
        <v>5.7710906533179539E-14</v>
      </c>
      <c r="C51" s="3">
        <v>3.9303993965794565E-2</v>
      </c>
      <c r="D51" s="5">
        <v>0.66553734529426201</v>
      </c>
      <c r="E51" s="3">
        <v>2.1270755183438388E-2</v>
      </c>
      <c r="F51">
        <f t="shared" si="0"/>
        <v>21.270755183438389</v>
      </c>
      <c r="O51">
        <f>+Jo1_forCellA!C121</f>
        <v>-161026000000</v>
      </c>
      <c r="P51">
        <f>+Jo1_forCellA!G121</f>
        <v>3.663356078480505E-14</v>
      </c>
      <c r="Q51" s="3">
        <v>3.9823998394082814E-2</v>
      </c>
      <c r="R51" s="5">
        <v>0.66825422752323238</v>
      </c>
      <c r="S51" s="3">
        <v>2.1651174265114818E-2</v>
      </c>
      <c r="T51">
        <f t="shared" si="1"/>
        <v>21.651174265114818</v>
      </c>
    </row>
    <row r="52" spans="1:20" x14ac:dyDescent="0.25">
      <c r="A52" s="1">
        <f>+Jo1_forCellA!C54</f>
        <v>-221222000000</v>
      </c>
      <c r="B52">
        <f>+Jo1_forCellA!G54</f>
        <v>2.3296232740129584E-18</v>
      </c>
      <c r="C52" s="3">
        <v>4.0768889832638704E-2</v>
      </c>
      <c r="D52" s="5">
        <v>0.67484020806980005</v>
      </c>
      <c r="E52" s="3">
        <v>2.2372344844121386E-2</v>
      </c>
      <c r="F52">
        <f t="shared" si="0"/>
        <v>22.372344844121386</v>
      </c>
      <c r="O52">
        <f>+Jo1_forCellA!C122</f>
        <v>-221222000000</v>
      </c>
      <c r="P52">
        <f>+Jo1_forCellA!G122</f>
        <v>3.9671453601620711E-14</v>
      </c>
      <c r="Q52" s="3">
        <v>3.9748009956159978E-2</v>
      </c>
      <c r="R52" s="5">
        <v>0.66782581735701463</v>
      </c>
      <c r="S52" s="3">
        <v>2.1595527042627728E-2</v>
      </c>
      <c r="T52">
        <f t="shared" si="1"/>
        <v>21.595527042627726</v>
      </c>
    </row>
    <row r="53" spans="1:20" x14ac:dyDescent="0.25">
      <c r="A53" s="1">
        <f>+Jo1_forCellA!C55</f>
        <v>-303920000000</v>
      </c>
      <c r="B53">
        <f>+Jo1_forCellA!G55</f>
        <v>2.7623964387272649E-24</v>
      </c>
      <c r="C53" s="3">
        <v>4.0768951624722861E-2</v>
      </c>
      <c r="D53" s="5">
        <v>0.67484073812169298</v>
      </c>
      <c r="E53" s="3">
        <v>2.2372395207835155E-2</v>
      </c>
      <c r="F53">
        <f t="shared" si="0"/>
        <v>22.372395207835154</v>
      </c>
      <c r="O53">
        <f>+Jo1_forCellA!C123</f>
        <v>-303920000000</v>
      </c>
      <c r="P53">
        <f>+Jo1_forCellA!G123</f>
        <v>4.4388856751600296E-14</v>
      </c>
      <c r="Q53" s="3">
        <v>3.9630700125666302E-2</v>
      </c>
      <c r="R53" s="5">
        <v>0.66718680886877635</v>
      </c>
      <c r="S53" s="3">
        <v>2.1510284640642162E-2</v>
      </c>
      <c r="T53">
        <f t="shared" si="1"/>
        <v>21.510284640642162</v>
      </c>
    </row>
    <row r="54" spans="1:20" x14ac:dyDescent="0.25">
      <c r="A54" s="1">
        <f>+Jo1_forCellA!C56</f>
        <v>-417532000000</v>
      </c>
      <c r="B54">
        <f>+Jo1_forCellA!G56</f>
        <v>3.229501520840055E-25</v>
      </c>
      <c r="C54" s="3">
        <v>4.0768951624787567E-2</v>
      </c>
      <c r="D54" s="5">
        <v>0.6748407381222481</v>
      </c>
      <c r="E54" s="3">
        <v>2.2372395207887901E-2</v>
      </c>
      <c r="F54">
        <f t="shared" si="0"/>
        <v>22.372395207887902</v>
      </c>
      <c r="O54">
        <f>+Jo1_forCellA!C124</f>
        <v>-417532000000</v>
      </c>
      <c r="P54">
        <f>+Jo1_forCellA!G124</f>
        <v>5.2085655122212043E-14</v>
      </c>
      <c r="Q54" s="3">
        <v>3.9441068276822082E-2</v>
      </c>
      <c r="R54" s="5">
        <v>0.66620708642524318</v>
      </c>
      <c r="S54" s="3">
        <v>2.1374030066522658E-2</v>
      </c>
      <c r="T54">
        <f t="shared" si="1"/>
        <v>21.374030066522657</v>
      </c>
    </row>
    <row r="55" spans="1:20" x14ac:dyDescent="0.25">
      <c r="A55" s="1">
        <f>+Jo1_forCellA!C57</f>
        <v>-573615000000</v>
      </c>
      <c r="B55">
        <f>+Jo1_forCellA!G57</f>
        <v>2.1690802827522031E-25</v>
      </c>
      <c r="C55" s="3">
        <v>4.0768951624790377E-2</v>
      </c>
      <c r="D55" s="5">
        <v>0.67484073812227208</v>
      </c>
      <c r="E55" s="3">
        <v>2.2372395207890194E-2</v>
      </c>
      <c r="F55">
        <f t="shared" si="0"/>
        <v>22.372395207890193</v>
      </c>
      <c r="O55">
        <f>+Jo1_forCellA!C125</f>
        <v>-573615000000</v>
      </c>
      <c r="P55">
        <f>+Jo1_forCellA!G125</f>
        <v>6.5545950384213473E-14</v>
      </c>
      <c r="Q55" s="3">
        <v>3.9114630787151286E-2</v>
      </c>
      <c r="R55" s="5">
        <v>0.66465595980716996</v>
      </c>
      <c r="S55" s="3">
        <v>2.1143479091527296E-2</v>
      </c>
      <c r="T55">
        <f t="shared" si="1"/>
        <v>21.143479091527297</v>
      </c>
    </row>
    <row r="56" spans="1:20" x14ac:dyDescent="0.25">
      <c r="A56" s="1">
        <f>+Jo1_forCellA!C58</f>
        <v>-788046000000</v>
      </c>
      <c r="B56">
        <f>+Jo1_forCellA!G58</f>
        <v>1.887201285960465E-25</v>
      </c>
      <c r="C56" s="3">
        <v>4.0768951624791126E-2</v>
      </c>
      <c r="D56" s="5">
        <v>0.67484073812227863</v>
      </c>
      <c r="E56" s="3">
        <v>2.2372395207890802E-2</v>
      </c>
      <c r="F56">
        <f t="shared" si="0"/>
        <v>22.372395207890801</v>
      </c>
      <c r="O56">
        <f>+Jo1_forCellA!C126</f>
        <v>-788046000000</v>
      </c>
      <c r="P56">
        <f>+Jo1_forCellA!G126</f>
        <v>9.2640410099109328E-14</v>
      </c>
      <c r="Q56" s="3">
        <v>3.8476780483545123E-2</v>
      </c>
      <c r="R56" s="5">
        <v>0.66202474436361447</v>
      </c>
      <c r="S56" s="3">
        <v>2.0704732112756079E-2</v>
      </c>
      <c r="T56">
        <f t="shared" si="1"/>
        <v>20.70473211275608</v>
      </c>
    </row>
    <row r="57" spans="1:20" x14ac:dyDescent="0.25">
      <c r="A57" s="1">
        <f>+Jo1_forCellA!C59</f>
        <v>-1082640000000</v>
      </c>
      <c r="B57">
        <f>+Jo1_forCellA!G59</f>
        <v>1.7779601939339786E-25</v>
      </c>
      <c r="C57" s="3">
        <v>4.0768951624791411E-2</v>
      </c>
      <c r="D57" s="5">
        <v>0.67484073812228096</v>
      </c>
      <c r="E57" s="3">
        <v>2.2372395207891037E-2</v>
      </c>
      <c r="F57">
        <f t="shared" si="0"/>
        <v>22.372395207891039</v>
      </c>
      <c r="O57">
        <f>+Jo1_forCellA!C127</f>
        <v>-1082640000000</v>
      </c>
      <c r="P57">
        <f>+Jo1_forCellA!G127</f>
        <v>1.5154911085208198E-13</v>
      </c>
      <c r="Q57" s="3">
        <v>3.7172286060540009E-2</v>
      </c>
      <c r="R57" s="5">
        <v>0.656090823298904</v>
      </c>
      <c r="S57" s="3">
        <v>1.9840997262248677E-2</v>
      </c>
      <c r="T57">
        <f t="shared" si="1"/>
        <v>19.840997262248678</v>
      </c>
    </row>
    <row r="58" spans="1:20" x14ac:dyDescent="0.25">
      <c r="A58" s="1">
        <f>+Jo1_forCellA!C60</f>
        <v>-1487350000000</v>
      </c>
      <c r="B58">
        <f>+Jo1_forCellA!G60</f>
        <v>1.7293171340599081E-25</v>
      </c>
      <c r="C58" s="3">
        <v>4.0768951624791543E-2</v>
      </c>
      <c r="D58" s="5">
        <v>0.67484073812228218</v>
      </c>
      <c r="E58" s="3">
        <v>2.2372395207891142E-2</v>
      </c>
      <c r="F58">
        <f t="shared" si="0"/>
        <v>22.372395207891142</v>
      </c>
      <c r="O58">
        <f>+Jo1_forCellA!C128</f>
        <v>-1487350000000</v>
      </c>
      <c r="P58">
        <f>+Jo1_forCellA!G128</f>
        <v>3.0696835490279972E-13</v>
      </c>
      <c r="Q58" s="3">
        <v>3.4186310045312987E-2</v>
      </c>
      <c r="R58" s="5">
        <v>0.64510326192833578</v>
      </c>
      <c r="S58" s="3">
        <v>1.7914842083759965E-2</v>
      </c>
      <c r="T58">
        <f t="shared" si="1"/>
        <v>17.914842083759964</v>
      </c>
    </row>
    <row r="59" spans="1:20" x14ac:dyDescent="0.25">
      <c r="A59" s="1">
        <f>+Jo1_forCellA!C61</f>
        <v>-2043360000000</v>
      </c>
      <c r="B59">
        <f>+Jo1_forCellA!G61</f>
        <v>1.7136515612756784E-25</v>
      </c>
      <c r="C59" s="3">
        <v>4.0768951624791584E-2</v>
      </c>
      <c r="D59" s="5">
        <v>0.67484073812228251</v>
      </c>
      <c r="E59" s="3">
        <v>2.2372395207891176E-2</v>
      </c>
      <c r="F59">
        <f t="shared" si="0"/>
        <v>22.372395207891177</v>
      </c>
      <c r="O59">
        <f>+Jo1_forCellA!C129</f>
        <v>-2043360000000</v>
      </c>
      <c r="P59">
        <f>+Jo1_forCellA!G129</f>
        <v>7.0593130004309139E-13</v>
      </c>
      <c r="Q59" s="3">
        <v>2.8597196659733259E-2</v>
      </c>
      <c r="R59" s="5">
        <v>0.62924536744548132</v>
      </c>
      <c r="S59" s="3">
        <v>1.4633877727364143E-2</v>
      </c>
      <c r="T59">
        <f t="shared" si="1"/>
        <v>14.633877727364142</v>
      </c>
    </row>
    <row r="60" spans="1:20" x14ac:dyDescent="0.25">
      <c r="A60" s="1">
        <f>+Jo1_forCellA!C62</f>
        <v>-2807220000000</v>
      </c>
      <c r="B60">
        <f>+Jo1_forCellA!G62</f>
        <v>1.7019625364738646E-25</v>
      </c>
      <c r="C60" s="3">
        <v>4.0768951624791612E-2</v>
      </c>
      <c r="D60" s="5">
        <v>0.67484073812228274</v>
      </c>
      <c r="E60" s="3">
        <v>2.2372395207891204E-2</v>
      </c>
      <c r="F60">
        <f t="shared" si="0"/>
        <v>22.372395207891206</v>
      </c>
      <c r="O60">
        <f>+Jo1_forCellA!C130</f>
        <v>-2807220000000</v>
      </c>
      <c r="P60">
        <f>+Jo1_forCellA!G130</f>
        <v>1.1417500726851535E-12</v>
      </c>
      <c r="Q60" s="3">
        <v>2.4512768970814513E-2</v>
      </c>
      <c r="R60" s="5">
        <v>0.62058643689372406</v>
      </c>
      <c r="S60" s="3">
        <v>1.2387201035808435E-2</v>
      </c>
      <c r="T60">
        <f t="shared" si="1"/>
        <v>12.387201035808435</v>
      </c>
    </row>
    <row r="61" spans="1:20" x14ac:dyDescent="0.25">
      <c r="A61" s="1">
        <f>+Jo1_forCellA!C63</f>
        <v>-3856620000000</v>
      </c>
      <c r="B61">
        <f>+Jo1_forCellA!G63</f>
        <v>1.6971628177307577E-25</v>
      </c>
      <c r="C61" s="3">
        <v>4.0768951624791633E-2</v>
      </c>
      <c r="D61" s="5">
        <v>0.67484073812228285</v>
      </c>
      <c r="E61" s="3">
        <v>2.2372395207891211E-2</v>
      </c>
      <c r="F61">
        <f t="shared" si="0"/>
        <v>22.372395207891213</v>
      </c>
      <c r="O61">
        <f>+Jo1_forCellA!C131</f>
        <v>-3856620000000</v>
      </c>
      <c r="P61">
        <f>+Jo1_forCellA!G131</f>
        <v>1.2146022827917893E-12</v>
      </c>
      <c r="Q61" s="3">
        <v>2.3962177497443424E-2</v>
      </c>
      <c r="R61" s="5">
        <v>0.61931001150044918</v>
      </c>
      <c r="S61" s="3">
        <v>1.2089744230150577E-2</v>
      </c>
      <c r="T61">
        <f t="shared" si="1"/>
        <v>12.089744230150577</v>
      </c>
    </row>
    <row r="62" spans="1:20" x14ac:dyDescent="0.25">
      <c r="A62" s="1">
        <f>+Jo1_forCellA!C64</f>
        <v>-5298320000000</v>
      </c>
      <c r="B62">
        <f>+Jo1_forCellA!G64</f>
        <v>1.6944273579721536E-25</v>
      </c>
      <c r="C62" s="3">
        <v>4.0768951624791633E-2</v>
      </c>
      <c r="D62" s="5">
        <v>0.67484073812228296</v>
      </c>
      <c r="E62" s="3">
        <v>2.2372395207891214E-2</v>
      </c>
      <c r="F62">
        <f t="shared" si="0"/>
        <v>22.372395207891213</v>
      </c>
      <c r="O62">
        <f>+Jo1_forCellA!C132</f>
        <v>-5298320000000</v>
      </c>
      <c r="P62">
        <f>+Jo1_forCellA!G132</f>
        <v>1.2828696075901441E-15</v>
      </c>
      <c r="Q62" s="3">
        <v>4.0734719163100334E-2</v>
      </c>
      <c r="R62" s="5">
        <v>0.67454605700561054</v>
      </c>
      <c r="S62" s="3">
        <v>2.2351663636204829E-2</v>
      </c>
      <c r="T62">
        <f t="shared" si="1"/>
        <v>22.35166363620483</v>
      </c>
    </row>
    <row r="63" spans="1:20" x14ac:dyDescent="0.25">
      <c r="A63" s="1">
        <f>+Jo1_forCellA!C65</f>
        <v>-7278950000000</v>
      </c>
      <c r="B63">
        <f>+Jo1_forCellA!G65</f>
        <v>1.6930596280928512E-25</v>
      </c>
      <c r="C63" s="3">
        <v>4.076895162479164E-2</v>
      </c>
      <c r="D63" s="5">
        <v>0.67484073812228296</v>
      </c>
      <c r="E63" s="3">
        <v>2.2372395207891218E-2</v>
      </c>
      <c r="F63">
        <f t="shared" si="0"/>
        <v>22.372395207891216</v>
      </c>
      <c r="O63">
        <f>+Jo1_forCellA!C133</f>
        <v>-7278950000000</v>
      </c>
      <c r="P63">
        <f>+Jo1_forCellA!G133</f>
        <v>4.7123190690801018E-18</v>
      </c>
      <c r="Q63" s="3">
        <v>4.0768590634791567E-2</v>
      </c>
      <c r="R63" s="5">
        <v>0.67483314092242197</v>
      </c>
      <c r="S63" s="3">
        <v>2.2379239197905978E-2</v>
      </c>
      <c r="T63">
        <f t="shared" si="1"/>
        <v>22.379239197905978</v>
      </c>
    </row>
    <row r="64" spans="1:20" x14ac:dyDescent="0.25">
      <c r="A64" s="1">
        <f>+Jo1_forCellA!C66</f>
        <v>-10000000000000</v>
      </c>
      <c r="B64">
        <f>+Jo1_forCellA!G66</f>
        <v>1.6928316731129677E-25</v>
      </c>
      <c r="C64" s="3">
        <v>4.076895162479164E-2</v>
      </c>
      <c r="D64" s="5">
        <v>0.67484073812228296</v>
      </c>
      <c r="E64" s="3">
        <v>2.2372395207891221E-2</v>
      </c>
      <c r="F64">
        <f t="shared" si="0"/>
        <v>22.37239520789122</v>
      </c>
      <c r="O64">
        <f>+Jo1_forCellA!C134</f>
        <v>-10000000000000</v>
      </c>
      <c r="P64">
        <f>+Jo1_forCellA!G134</f>
        <v>2.8961139760216769E-21</v>
      </c>
      <c r="Q64" s="3">
        <v>4.0768715541258146E-2</v>
      </c>
      <c r="R64" s="5">
        <v>0.67483421215314721</v>
      </c>
      <c r="S64" s="3">
        <v>2.2379341169007087E-2</v>
      </c>
      <c r="T64">
        <f t="shared" si="1"/>
        <v>22.379341169007088</v>
      </c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topLeftCell="A52" zoomScale="70" zoomScaleNormal="70" workbookViewId="0">
      <selection activeCell="J78" sqref="J78"/>
    </sheetView>
  </sheetViews>
  <sheetFormatPr defaultRowHeight="15" x14ac:dyDescent="0.25"/>
  <cols>
    <col min="2" max="2" width="41.85546875" customWidth="1"/>
    <col min="4" max="4" width="15.28515625" customWidth="1"/>
    <col min="7" max="7" width="12" bestFit="1" customWidth="1"/>
  </cols>
  <sheetData>
    <row r="1" spans="1:8" x14ac:dyDescent="0.25">
      <c r="A1" t="s">
        <v>1</v>
      </c>
    </row>
    <row r="2" spans="1:8" x14ac:dyDescent="0.25">
      <c r="A2" t="s">
        <v>2</v>
      </c>
      <c r="C2" t="s">
        <v>40</v>
      </c>
    </row>
    <row r="3" spans="1:8" x14ac:dyDescent="0.25">
      <c r="A3" s="1" t="s">
        <v>3</v>
      </c>
      <c r="C3" t="s">
        <v>0</v>
      </c>
      <c r="D3" t="s">
        <v>38</v>
      </c>
      <c r="E3" t="s">
        <v>39</v>
      </c>
      <c r="G3" t="s">
        <v>36</v>
      </c>
      <c r="H3" t="s">
        <v>37</v>
      </c>
    </row>
    <row r="4" spans="1:8" x14ac:dyDescent="0.25">
      <c r="A4" s="1" t="s">
        <v>4</v>
      </c>
      <c r="C4" s="1">
        <v>1000000000</v>
      </c>
      <c r="D4">
        <v>0.56226399999999999</v>
      </c>
      <c r="E4">
        <v>1.18868</v>
      </c>
      <c r="G4">
        <f>+E4/100*(EXP(-D4/0.025))</f>
        <v>2.0302001366976522E-12</v>
      </c>
      <c r="H4">
        <f>+G4*5000000000000000/(1.6E-19*100000000000000000000)</f>
        <v>634.43754271801629</v>
      </c>
    </row>
    <row r="5" spans="1:8" x14ac:dyDescent="0.25">
      <c r="A5" s="1" t="s">
        <v>5</v>
      </c>
      <c r="C5" s="1">
        <v>1373820000</v>
      </c>
      <c r="D5">
        <v>0.56241699999999994</v>
      </c>
      <c r="E5">
        <v>1.18791</v>
      </c>
      <c r="G5">
        <f t="shared" ref="G5:G23" si="0">+E5/100*(EXP(-D5/0.025))</f>
        <v>2.0165061606268661E-12</v>
      </c>
      <c r="H5">
        <f t="shared" ref="H5:H33" si="1">+G5*5000000000000000/(1.6E-19*100000000000000000000)</f>
        <v>630.15817519589564</v>
      </c>
    </row>
    <row r="6" spans="1:8" x14ac:dyDescent="0.25">
      <c r="A6" s="1" t="s">
        <v>6</v>
      </c>
      <c r="C6" s="1">
        <v>1887390000</v>
      </c>
      <c r="D6">
        <v>0.56262699999999999</v>
      </c>
      <c r="E6">
        <v>1.18686</v>
      </c>
      <c r="G6">
        <f t="shared" si="0"/>
        <v>1.9978709613151118E-12</v>
      </c>
      <c r="H6">
        <f t="shared" si="1"/>
        <v>624.33467541097241</v>
      </c>
    </row>
    <row r="7" spans="1:8" x14ac:dyDescent="0.25">
      <c r="A7" s="1" t="s">
        <v>7</v>
      </c>
      <c r="C7" s="1">
        <v>2592940000</v>
      </c>
      <c r="D7">
        <v>0.56291599999999997</v>
      </c>
      <c r="E7">
        <v>1.1854199999999999</v>
      </c>
      <c r="G7">
        <f t="shared" si="0"/>
        <v>1.9725124235814392E-12</v>
      </c>
      <c r="H7">
        <f t="shared" si="1"/>
        <v>616.4101323691998</v>
      </c>
    </row>
    <row r="8" spans="1:8" x14ac:dyDescent="0.25">
      <c r="A8" s="1" t="s">
        <v>8</v>
      </c>
      <c r="C8" s="1">
        <v>3562250000</v>
      </c>
      <c r="D8">
        <v>0.56331500000000001</v>
      </c>
      <c r="E8">
        <v>1.18343</v>
      </c>
      <c r="G8">
        <f t="shared" si="0"/>
        <v>1.9380221283953828E-12</v>
      </c>
      <c r="H8">
        <f t="shared" si="1"/>
        <v>605.63191512355718</v>
      </c>
    </row>
    <row r="9" spans="1:8" x14ac:dyDescent="0.25">
      <c r="A9" s="1" t="s">
        <v>9</v>
      </c>
      <c r="C9" s="1">
        <v>4893900000</v>
      </c>
      <c r="D9">
        <v>0.56386400000000003</v>
      </c>
      <c r="E9">
        <v>1.18068</v>
      </c>
      <c r="G9">
        <f t="shared" si="0"/>
        <v>1.8915213902112072E-12</v>
      </c>
      <c r="H9">
        <f t="shared" si="1"/>
        <v>591.10043444100222</v>
      </c>
    </row>
    <row r="10" spans="1:8" x14ac:dyDescent="0.25">
      <c r="A10" s="1" t="s">
        <v>10</v>
      </c>
      <c r="C10" s="1">
        <v>6723360000</v>
      </c>
      <c r="D10">
        <v>0.56462100000000004</v>
      </c>
      <c r="E10">
        <v>1.17689</v>
      </c>
      <c r="G10">
        <f t="shared" si="0"/>
        <v>1.8292138710690683E-12</v>
      </c>
      <c r="H10">
        <f t="shared" si="1"/>
        <v>571.62933470908388</v>
      </c>
    </row>
    <row r="11" spans="1:8" x14ac:dyDescent="0.25">
      <c r="A11" s="1" t="s">
        <v>11</v>
      </c>
      <c r="C11" s="1">
        <v>9236710000</v>
      </c>
      <c r="D11">
        <v>0.565666</v>
      </c>
      <c r="E11">
        <v>1.17167</v>
      </c>
      <c r="G11">
        <f t="shared" si="0"/>
        <v>1.7465475512342491E-12</v>
      </c>
      <c r="H11">
        <f t="shared" si="1"/>
        <v>545.79610976070285</v>
      </c>
    </row>
    <row r="12" spans="1:8" x14ac:dyDescent="0.25">
      <c r="A12" s="1" t="s">
        <v>12</v>
      </c>
      <c r="C12" s="1">
        <v>12689600000</v>
      </c>
      <c r="D12">
        <v>0.56710499999999997</v>
      </c>
      <c r="E12">
        <v>1.1644699999999999</v>
      </c>
      <c r="G12">
        <f t="shared" si="0"/>
        <v>1.6387225048332049E-12</v>
      </c>
      <c r="H12">
        <f t="shared" si="1"/>
        <v>512.10078276037655</v>
      </c>
    </row>
    <row r="13" spans="1:8" x14ac:dyDescent="0.25">
      <c r="A13" s="1" t="s">
        <v>13</v>
      </c>
      <c r="C13" s="1">
        <v>17433300000</v>
      </c>
      <c r="D13">
        <v>0.56908400000000003</v>
      </c>
      <c r="E13">
        <v>1.1545799999999999</v>
      </c>
      <c r="G13">
        <f t="shared" si="0"/>
        <v>1.5011441310895796E-12</v>
      </c>
      <c r="H13">
        <f t="shared" si="1"/>
        <v>469.10754096549363</v>
      </c>
    </row>
    <row r="14" spans="1:8" x14ac:dyDescent="0.25">
      <c r="A14" s="1" t="s">
        <v>14</v>
      </c>
      <c r="C14" s="1">
        <v>23950300000</v>
      </c>
      <c r="D14">
        <v>0.57178700000000005</v>
      </c>
      <c r="E14">
        <v>1.14107</v>
      </c>
      <c r="G14">
        <f t="shared" si="0"/>
        <v>1.331541573221317E-12</v>
      </c>
      <c r="H14">
        <f t="shared" si="1"/>
        <v>416.10674163166158</v>
      </c>
    </row>
    <row r="15" spans="1:8" x14ac:dyDescent="0.25">
      <c r="A15" s="1" t="s">
        <v>15</v>
      </c>
      <c r="C15" s="1">
        <v>32903400000</v>
      </c>
      <c r="D15">
        <v>0.57543999999999995</v>
      </c>
      <c r="E15">
        <v>1.1228</v>
      </c>
      <c r="G15">
        <f t="shared" si="0"/>
        <v>1.132102468370272E-12</v>
      </c>
      <c r="H15">
        <f t="shared" si="1"/>
        <v>353.78202136571002</v>
      </c>
    </row>
    <row r="16" spans="1:8" x14ac:dyDescent="0.25">
      <c r="A16" s="1" t="s">
        <v>16</v>
      </c>
      <c r="C16" s="1">
        <v>45203500000</v>
      </c>
      <c r="D16">
        <v>0.58028599999999997</v>
      </c>
      <c r="E16">
        <v>1.09857</v>
      </c>
      <c r="G16">
        <f t="shared" si="0"/>
        <v>9.1248855507449462E-13</v>
      </c>
      <c r="H16">
        <f t="shared" si="1"/>
        <v>285.15267346077957</v>
      </c>
    </row>
    <row r="17" spans="1:8" x14ac:dyDescent="0.25">
      <c r="A17" s="1" t="s">
        <v>17</v>
      </c>
      <c r="C17" s="1">
        <v>62101700000</v>
      </c>
      <c r="D17">
        <v>0.58654700000000004</v>
      </c>
      <c r="E17">
        <v>1.0672600000000001</v>
      </c>
      <c r="G17">
        <f t="shared" si="0"/>
        <v>6.900891729569198E-13</v>
      </c>
      <c r="H17">
        <f t="shared" si="1"/>
        <v>215.65286654903744</v>
      </c>
    </row>
    <row r="18" spans="1:8" x14ac:dyDescent="0.25">
      <c r="A18" s="1" t="s">
        <v>18</v>
      </c>
      <c r="C18" s="1">
        <v>85316800000</v>
      </c>
      <c r="D18">
        <v>0.59435700000000002</v>
      </c>
      <c r="E18">
        <v>1.0282199999999999</v>
      </c>
      <c r="G18">
        <f t="shared" si="0"/>
        <v>4.8646033202549992E-13</v>
      </c>
      <c r="H18">
        <f t="shared" si="1"/>
        <v>152.01885375796871</v>
      </c>
    </row>
    <row r="19" spans="1:8" x14ac:dyDescent="0.25">
      <c r="A19" s="1" t="s">
        <v>19</v>
      </c>
      <c r="C19" s="1">
        <v>117210000000</v>
      </c>
      <c r="D19">
        <v>0.60407999999999995</v>
      </c>
      <c r="E19">
        <v>0.97960000000000003</v>
      </c>
      <c r="G19">
        <f t="shared" si="0"/>
        <v>3.1412633790982473E-13</v>
      </c>
      <c r="H19">
        <f t="shared" si="1"/>
        <v>98.164480596820226</v>
      </c>
    </row>
    <row r="20" spans="1:8" x14ac:dyDescent="0.25">
      <c r="A20" s="1" t="s">
        <v>20</v>
      </c>
      <c r="C20" s="1">
        <v>161026000000</v>
      </c>
      <c r="D20">
        <v>0.61485000000000001</v>
      </c>
      <c r="E20">
        <v>0.92575099999999999</v>
      </c>
      <c r="G20">
        <f t="shared" si="0"/>
        <v>1.9295485120124169E-13</v>
      </c>
      <c r="H20">
        <f t="shared" si="1"/>
        <v>60.29839100038803</v>
      </c>
    </row>
    <row r="21" spans="1:8" x14ac:dyDescent="0.25">
      <c r="A21" s="1" t="s">
        <v>21</v>
      </c>
      <c r="C21" s="1">
        <v>221222000000</v>
      </c>
      <c r="D21">
        <v>0.62670300000000001</v>
      </c>
      <c r="E21">
        <v>0.866483</v>
      </c>
      <c r="G21">
        <f t="shared" si="0"/>
        <v>1.1241230648266552E-13</v>
      </c>
      <c r="H21">
        <f t="shared" si="1"/>
        <v>35.128845775832971</v>
      </c>
    </row>
    <row r="22" spans="1:8" x14ac:dyDescent="0.25">
      <c r="A22" s="1" t="s">
        <v>22</v>
      </c>
      <c r="C22" s="1">
        <v>303920000000</v>
      </c>
      <c r="D22">
        <v>0.63931300000000002</v>
      </c>
      <c r="E22">
        <v>0.80343299999999995</v>
      </c>
      <c r="G22">
        <f t="shared" si="0"/>
        <v>6.2942696081013202E-14</v>
      </c>
      <c r="H22">
        <f t="shared" si="1"/>
        <v>19.669592525316627</v>
      </c>
    </row>
    <row r="23" spans="1:8" x14ac:dyDescent="0.25">
      <c r="A23" s="1" t="s">
        <v>41</v>
      </c>
      <c r="C23" s="1">
        <v>417532000000</v>
      </c>
      <c r="D23">
        <v>0.65232100000000004</v>
      </c>
      <c r="E23">
        <v>0.73839600000000005</v>
      </c>
      <c r="G23">
        <f t="shared" si="0"/>
        <v>3.4380556824420447E-14</v>
      </c>
      <c r="H23">
        <f t="shared" si="1"/>
        <v>10.74392400763139</v>
      </c>
    </row>
    <row r="24" spans="1:8" x14ac:dyDescent="0.25">
      <c r="A24" s="1" t="s">
        <v>23</v>
      </c>
      <c r="C24" s="1">
        <v>573615000000</v>
      </c>
      <c r="D24">
        <v>0.66544300000000001</v>
      </c>
      <c r="E24">
        <v>0.67278700000000002</v>
      </c>
      <c r="G24">
        <f t="shared" ref="G24:G33" si="2">+E24/100*(EXP(-D24/0.025))</f>
        <v>1.8533125827671473E-14</v>
      </c>
      <c r="H24">
        <f t="shared" si="1"/>
        <v>5.791601821147335</v>
      </c>
    </row>
    <row r="25" spans="1:8" x14ac:dyDescent="0.25">
      <c r="A25" s="1" t="s">
        <v>24</v>
      </c>
      <c r="C25" s="1">
        <v>788046000000</v>
      </c>
      <c r="D25">
        <v>0.67776700000000001</v>
      </c>
      <c r="E25">
        <v>0.61116400000000004</v>
      </c>
      <c r="G25">
        <f t="shared" si="2"/>
        <v>1.0283454716986418E-14</v>
      </c>
      <c r="H25">
        <f t="shared" si="1"/>
        <v>3.2135795990582556</v>
      </c>
    </row>
    <row r="26" spans="1:8" x14ac:dyDescent="0.25">
      <c r="A26" s="1" t="s">
        <v>25</v>
      </c>
      <c r="C26" s="1">
        <v>1082640000000</v>
      </c>
      <c r="D26">
        <v>0.68899699999999997</v>
      </c>
      <c r="E26">
        <v>0.55501599999999995</v>
      </c>
      <c r="G26">
        <f t="shared" si="2"/>
        <v>5.9593884818707807E-15</v>
      </c>
      <c r="H26">
        <f t="shared" si="1"/>
        <v>1.862308900584619</v>
      </c>
    </row>
    <row r="27" spans="1:8" x14ac:dyDescent="0.25">
      <c r="A27" s="1" t="s">
        <v>26</v>
      </c>
      <c r="C27" s="1">
        <v>1487350000000</v>
      </c>
      <c r="D27">
        <v>0.69720199999999999</v>
      </c>
      <c r="E27">
        <v>0.513992</v>
      </c>
      <c r="G27">
        <f t="shared" si="2"/>
        <v>3.9748166890162455E-15</v>
      </c>
      <c r="H27">
        <f t="shared" si="1"/>
        <v>1.2421302153175766</v>
      </c>
    </row>
    <row r="28" spans="1:8" x14ac:dyDescent="0.25">
      <c r="A28" s="1" t="s">
        <v>27</v>
      </c>
      <c r="C28" s="1">
        <v>2043360000000</v>
      </c>
      <c r="D28">
        <v>0.70106999999999997</v>
      </c>
      <c r="E28">
        <v>0.49464999999999998</v>
      </c>
      <c r="G28">
        <f t="shared" si="2"/>
        <v>3.2769115287253881E-15</v>
      </c>
      <c r="H28">
        <f t="shared" si="1"/>
        <v>1.0240348527266838</v>
      </c>
    </row>
    <row r="29" spans="1:8" x14ac:dyDescent="0.25">
      <c r="A29" s="1" t="s">
        <v>28</v>
      </c>
      <c r="C29" s="1">
        <v>2807220000000</v>
      </c>
      <c r="D29">
        <v>0.70459700000000003</v>
      </c>
      <c r="E29">
        <v>0.47701700000000002</v>
      </c>
      <c r="G29">
        <f t="shared" si="2"/>
        <v>2.7442918392132768E-15</v>
      </c>
      <c r="H29">
        <f t="shared" si="1"/>
        <v>0.85759119975414899</v>
      </c>
    </row>
    <row r="30" spans="1:8" x14ac:dyDescent="0.25">
      <c r="A30" s="1" t="s">
        <v>29</v>
      </c>
      <c r="C30" s="1">
        <v>3856620000000</v>
      </c>
      <c r="D30">
        <v>0.70623199999999997</v>
      </c>
      <c r="E30">
        <v>0.46883999999999998</v>
      </c>
      <c r="G30">
        <f t="shared" si="2"/>
        <v>2.5264937925123625E-15</v>
      </c>
      <c r="H30">
        <f t="shared" si="1"/>
        <v>0.7895293101601133</v>
      </c>
    </row>
    <row r="31" spans="1:8" x14ac:dyDescent="0.25">
      <c r="A31" s="1" t="s">
        <v>30</v>
      </c>
      <c r="C31" s="1">
        <v>5298320000000</v>
      </c>
      <c r="D31">
        <v>0.70721000000000001</v>
      </c>
      <c r="E31">
        <v>0.46394999999999997</v>
      </c>
      <c r="G31">
        <f t="shared" si="2"/>
        <v>2.4042252679180672E-15</v>
      </c>
      <c r="H31">
        <f t="shared" si="1"/>
        <v>0.75132039622439595</v>
      </c>
    </row>
    <row r="32" spans="1:8" x14ac:dyDescent="0.25">
      <c r="A32" s="1" t="s">
        <v>31</v>
      </c>
      <c r="C32" s="1">
        <v>7278950000000</v>
      </c>
      <c r="D32">
        <v>0.70771099999999998</v>
      </c>
      <c r="E32">
        <v>0.46144600000000002</v>
      </c>
      <c r="G32">
        <f t="shared" si="2"/>
        <v>2.343805680074962E-15</v>
      </c>
      <c r="H32">
        <f t="shared" si="1"/>
        <v>0.73243927502342565</v>
      </c>
    </row>
    <row r="33" spans="1:8" x14ac:dyDescent="0.25">
      <c r="A33" s="1" t="s">
        <v>32</v>
      </c>
      <c r="C33" s="1">
        <v>10000000000000</v>
      </c>
      <c r="D33">
        <v>0.70778600000000003</v>
      </c>
      <c r="E33">
        <v>0.46107100000000001</v>
      </c>
      <c r="G33">
        <f t="shared" si="2"/>
        <v>2.3348857815347541E-15</v>
      </c>
      <c r="H33">
        <f t="shared" si="1"/>
        <v>0.72965180672961061</v>
      </c>
    </row>
    <row r="34" spans="1:8" x14ac:dyDescent="0.25">
      <c r="A34" s="1" t="s">
        <v>33</v>
      </c>
      <c r="C34" s="1"/>
    </row>
    <row r="35" spans="1:8" x14ac:dyDescent="0.25">
      <c r="A35" s="1" t="s">
        <v>34</v>
      </c>
      <c r="C35" s="1" t="s">
        <v>42</v>
      </c>
    </row>
    <row r="36" spans="1:8" x14ac:dyDescent="0.25">
      <c r="A36" s="1" t="s">
        <v>35</v>
      </c>
      <c r="C36" s="1" t="s">
        <v>0</v>
      </c>
      <c r="D36" t="s">
        <v>38</v>
      </c>
      <c r="E36" t="s">
        <v>39</v>
      </c>
      <c r="G36" t="s">
        <v>36</v>
      </c>
      <c r="H36" t="s">
        <v>37</v>
      </c>
    </row>
    <row r="37" spans="1:8" x14ac:dyDescent="0.25">
      <c r="A37" s="1"/>
      <c r="C37" s="1">
        <v>-1000000000</v>
      </c>
      <c r="D37">
        <v>0.56145199999999995</v>
      </c>
      <c r="E37">
        <v>1.1927399999999999</v>
      </c>
      <c r="G37">
        <f>+E37/100*(EXP(-D37/0.025))</f>
        <v>2.1043867853739251E-12</v>
      </c>
      <c r="H37">
        <f>+G37*5000000000000000/(1.6E-19*100000000000000000000)</f>
        <v>657.62087042935161</v>
      </c>
    </row>
    <row r="38" spans="1:8" x14ac:dyDescent="0.25">
      <c r="A38" s="1"/>
      <c r="C38" s="1">
        <v>-1373820000</v>
      </c>
      <c r="D38">
        <v>0.56130000000000002</v>
      </c>
      <c r="E38">
        <v>1.1935</v>
      </c>
      <c r="G38">
        <f t="shared" ref="G38:G66" si="3">+E38/100*(EXP(-D38/0.025))</f>
        <v>2.118569499915296E-12</v>
      </c>
      <c r="H38">
        <f t="shared" ref="H38:H66" si="4">+G38*5000000000000000/(1.6E-19*100000000000000000000)</f>
        <v>662.05296872353006</v>
      </c>
    </row>
    <row r="39" spans="1:8" x14ac:dyDescent="0.25">
      <c r="A39" s="1"/>
      <c r="C39" s="1">
        <v>-1887390000</v>
      </c>
      <c r="D39">
        <v>0.56109299999999995</v>
      </c>
      <c r="E39">
        <v>1.1945300000000001</v>
      </c>
      <c r="G39">
        <f t="shared" si="3"/>
        <v>2.1380276229607346E-12</v>
      </c>
      <c r="H39">
        <f t="shared" si="4"/>
        <v>668.13363217522954</v>
      </c>
    </row>
    <row r="40" spans="1:8" x14ac:dyDescent="0.25">
      <c r="A40" s="1"/>
      <c r="C40" s="1">
        <v>-2592940000</v>
      </c>
      <c r="D40">
        <v>0.56081000000000003</v>
      </c>
      <c r="E40">
        <v>1.1959500000000001</v>
      </c>
      <c r="G40">
        <f t="shared" si="3"/>
        <v>2.1649381189502122E-12</v>
      </c>
      <c r="H40">
        <f t="shared" si="4"/>
        <v>676.54316217194128</v>
      </c>
    </row>
    <row r="41" spans="1:8" x14ac:dyDescent="0.25">
      <c r="A41" s="1"/>
      <c r="C41" s="1">
        <v>-3562250000</v>
      </c>
      <c r="D41">
        <v>0.56042199999999998</v>
      </c>
      <c r="E41">
        <v>1.1978899999999999</v>
      </c>
      <c r="G41">
        <f t="shared" si="3"/>
        <v>2.202366812003143E-12</v>
      </c>
      <c r="H41">
        <f t="shared" si="4"/>
        <v>688.23962875098221</v>
      </c>
    </row>
    <row r="42" spans="1:8" x14ac:dyDescent="0.25">
      <c r="A42" s="1"/>
      <c r="C42" s="1">
        <v>-4893900000</v>
      </c>
      <c r="D42">
        <v>0.55989199999999995</v>
      </c>
      <c r="E42">
        <v>1.2005399999999999</v>
      </c>
      <c r="G42">
        <f t="shared" si="3"/>
        <v>2.2545319389065972E-12</v>
      </c>
      <c r="H42">
        <f t="shared" si="4"/>
        <v>704.5412309083116</v>
      </c>
    </row>
    <row r="43" spans="1:8" x14ac:dyDescent="0.25">
      <c r="A43" s="1"/>
      <c r="C43" s="1">
        <v>-6723360000</v>
      </c>
      <c r="D43">
        <v>0.559172</v>
      </c>
      <c r="E43">
        <v>1.20414</v>
      </c>
      <c r="G43">
        <f t="shared" si="3"/>
        <v>2.3273645875870031E-12</v>
      </c>
      <c r="H43">
        <f t="shared" si="4"/>
        <v>727.3014336209385</v>
      </c>
    </row>
    <row r="44" spans="1:8" x14ac:dyDescent="0.25">
      <c r="A44" s="1"/>
      <c r="C44" s="1">
        <v>-9236710000</v>
      </c>
      <c r="D44">
        <v>0.558199</v>
      </c>
      <c r="E44">
        <v>1.2090099999999999</v>
      </c>
      <c r="G44">
        <f t="shared" si="3"/>
        <v>2.4295177304917569E-12</v>
      </c>
      <c r="H44">
        <f t="shared" si="4"/>
        <v>759.224290778674</v>
      </c>
    </row>
    <row r="45" spans="1:8" x14ac:dyDescent="0.25">
      <c r="A45" s="1"/>
      <c r="C45" s="1">
        <v>-12689600000</v>
      </c>
      <c r="D45">
        <v>0.55689599999999995</v>
      </c>
      <c r="E45">
        <v>1.2155199999999999</v>
      </c>
      <c r="G45">
        <f t="shared" si="3"/>
        <v>2.5732839858800883E-12</v>
      </c>
      <c r="H45">
        <f t="shared" si="4"/>
        <v>804.15124558752757</v>
      </c>
    </row>
    <row r="46" spans="1:8" x14ac:dyDescent="0.25">
      <c r="A46" s="1"/>
      <c r="C46" s="1">
        <v>-17433300000</v>
      </c>
      <c r="D46">
        <v>0.55518400000000001</v>
      </c>
      <c r="E46">
        <v>1.2240800000000001</v>
      </c>
      <c r="G46">
        <f t="shared" si="3"/>
        <v>2.7750824858073188E-12</v>
      </c>
      <c r="H46">
        <f t="shared" si="4"/>
        <v>867.21327681478715</v>
      </c>
    </row>
    <row r="47" spans="1:8" x14ac:dyDescent="0.25">
      <c r="A47" s="1"/>
      <c r="C47" s="1">
        <v>-23950300000</v>
      </c>
      <c r="D47">
        <v>0.55301299999999998</v>
      </c>
      <c r="E47">
        <v>1.2349399999999999</v>
      </c>
      <c r="G47">
        <f t="shared" si="3"/>
        <v>3.0536980019647069E-12</v>
      </c>
      <c r="H47">
        <f t="shared" si="4"/>
        <v>954.28062561397087</v>
      </c>
    </row>
    <row r="48" spans="1:8" x14ac:dyDescent="0.25">
      <c r="A48" s="1"/>
      <c r="C48" s="1">
        <v>-32903400000</v>
      </c>
      <c r="D48">
        <v>0.55044099999999996</v>
      </c>
      <c r="E48">
        <v>1.24779</v>
      </c>
      <c r="G48">
        <f t="shared" si="3"/>
        <v>3.4198097350412719E-12</v>
      </c>
      <c r="H48">
        <f t="shared" si="4"/>
        <v>1068.6905422003974</v>
      </c>
    </row>
    <row r="49" spans="1:8" x14ac:dyDescent="0.25">
      <c r="A49" s="1"/>
      <c r="C49" s="1">
        <v>-45203500000</v>
      </c>
      <c r="D49">
        <v>0.54776800000000003</v>
      </c>
      <c r="E49">
        <v>1.2611600000000001</v>
      </c>
      <c r="G49">
        <f t="shared" si="3"/>
        <v>3.8464969935122202E-12</v>
      </c>
      <c r="H49">
        <f t="shared" si="4"/>
        <v>1202.0303104725688</v>
      </c>
    </row>
    <row r="50" spans="1:8" x14ac:dyDescent="0.25">
      <c r="A50" s="1"/>
      <c r="C50" s="1">
        <v>-62101700000</v>
      </c>
      <c r="D50">
        <v>0.54577900000000001</v>
      </c>
      <c r="E50">
        <v>1.27111</v>
      </c>
      <c r="G50">
        <f t="shared" si="3"/>
        <v>4.1978876757476762E-12</v>
      </c>
      <c r="H50">
        <f t="shared" si="4"/>
        <v>1311.8398986711488</v>
      </c>
    </row>
    <row r="51" spans="1:8" x14ac:dyDescent="0.25">
      <c r="A51" s="1"/>
      <c r="C51" s="1">
        <v>-85316800000</v>
      </c>
      <c r="D51">
        <v>0.54654000000000003</v>
      </c>
      <c r="E51">
        <v>1.2673000000000001</v>
      </c>
      <c r="G51">
        <f t="shared" si="3"/>
        <v>4.0598238381186622E-12</v>
      </c>
      <c r="H51">
        <f t="shared" si="4"/>
        <v>1268.694949412082</v>
      </c>
    </row>
    <row r="52" spans="1:8" x14ac:dyDescent="0.25">
      <c r="A52" s="1"/>
      <c r="C52" s="1">
        <v>-117210000000</v>
      </c>
      <c r="D52">
        <v>0.58121900000000004</v>
      </c>
      <c r="E52" s="1">
        <v>1.0939000000000001</v>
      </c>
      <c r="G52">
        <f t="shared" si="3"/>
        <v>8.7532522329515091E-13</v>
      </c>
      <c r="H52">
        <f t="shared" si="4"/>
        <v>273.53913227973464</v>
      </c>
    </row>
    <row r="53" spans="1:8" x14ac:dyDescent="0.25">
      <c r="A53" s="1"/>
      <c r="C53" s="1">
        <v>-161026000000</v>
      </c>
      <c r="D53">
        <v>0.64118900000000001</v>
      </c>
      <c r="E53" s="1">
        <v>0.79405700000000001</v>
      </c>
      <c r="G53">
        <f t="shared" si="3"/>
        <v>5.7710906533179539E-14</v>
      </c>
      <c r="H53">
        <f t="shared" si="4"/>
        <v>18.034658291618605</v>
      </c>
    </row>
    <row r="54" spans="1:8" x14ac:dyDescent="0.25">
      <c r="A54" s="1"/>
      <c r="C54" s="1">
        <v>-221222000000</v>
      </c>
      <c r="D54">
        <v>0.796767</v>
      </c>
      <c r="E54" s="1">
        <v>1.6163899999999998E-2</v>
      </c>
      <c r="G54">
        <f t="shared" si="3"/>
        <v>2.3296232740129584E-18</v>
      </c>
      <c r="H54">
        <f t="shared" si="4"/>
        <v>7.2800727312904946E-4</v>
      </c>
    </row>
    <row r="55" spans="1:8" x14ac:dyDescent="0.25">
      <c r="A55" s="1"/>
      <c r="C55" s="1">
        <v>-303920000000</v>
      </c>
      <c r="D55">
        <v>0.8</v>
      </c>
      <c r="E55" s="1">
        <v>2.1812699999999999E-8</v>
      </c>
      <c r="G55">
        <f t="shared" si="3"/>
        <v>2.7623964387272649E-24</v>
      </c>
      <c r="H55">
        <f t="shared" si="4"/>
        <v>8.6324888710227031E-10</v>
      </c>
    </row>
    <row r="56" spans="1:8" x14ac:dyDescent="0.25">
      <c r="A56" s="1"/>
      <c r="C56" s="1">
        <v>-417532000000</v>
      </c>
      <c r="D56">
        <v>0.8</v>
      </c>
      <c r="E56" s="1">
        <v>2.55011E-9</v>
      </c>
      <c r="G56">
        <f t="shared" si="3"/>
        <v>3.229501520840055E-25</v>
      </c>
      <c r="H56">
        <f t="shared" si="4"/>
        <v>1.0092192252625172E-10</v>
      </c>
    </row>
    <row r="57" spans="1:8" x14ac:dyDescent="0.25">
      <c r="A57" s="1"/>
      <c r="C57" s="1">
        <v>-573615000000</v>
      </c>
      <c r="D57">
        <v>0.8</v>
      </c>
      <c r="E57" s="1">
        <v>1.7127700000000001E-9</v>
      </c>
      <c r="G57">
        <f t="shared" si="3"/>
        <v>2.1690802827522031E-25</v>
      </c>
      <c r="H57">
        <f t="shared" si="4"/>
        <v>6.7783758836006341E-11</v>
      </c>
    </row>
    <row r="58" spans="1:8" x14ac:dyDescent="0.25">
      <c r="A58" s="1"/>
      <c r="C58" s="1">
        <v>-788046000000</v>
      </c>
      <c r="D58">
        <v>0.8</v>
      </c>
      <c r="E58" s="1">
        <v>1.49019E-9</v>
      </c>
      <c r="G58">
        <f t="shared" si="3"/>
        <v>1.887201285960465E-25</v>
      </c>
      <c r="H58">
        <f t="shared" si="4"/>
        <v>5.8975040186264536E-11</v>
      </c>
    </row>
    <row r="59" spans="1:8" x14ac:dyDescent="0.25">
      <c r="A59" s="1"/>
      <c r="C59" s="1">
        <v>-1082640000000</v>
      </c>
      <c r="D59">
        <v>0.8</v>
      </c>
      <c r="E59" s="1">
        <v>1.4039299999999999E-9</v>
      </c>
      <c r="G59">
        <f t="shared" si="3"/>
        <v>1.7779601939339786E-25</v>
      </c>
      <c r="H59">
        <f t="shared" si="4"/>
        <v>5.5561256060436828E-11</v>
      </c>
    </row>
    <row r="60" spans="1:8" x14ac:dyDescent="0.25">
      <c r="A60" s="1"/>
      <c r="C60" s="1">
        <v>-1487350000000</v>
      </c>
      <c r="D60">
        <v>0.8</v>
      </c>
      <c r="E60" s="1">
        <v>1.3655200000000001E-9</v>
      </c>
      <c r="G60">
        <f t="shared" si="3"/>
        <v>1.7293171340599081E-25</v>
      </c>
      <c r="H60">
        <f t="shared" si="4"/>
        <v>5.4041160439372129E-11</v>
      </c>
    </row>
    <row r="61" spans="1:8" x14ac:dyDescent="0.25">
      <c r="A61" s="1"/>
      <c r="C61" s="1">
        <v>-2043360000000</v>
      </c>
      <c r="D61">
        <v>0.8</v>
      </c>
      <c r="E61" s="1">
        <v>1.35315E-9</v>
      </c>
      <c r="G61">
        <f t="shared" si="3"/>
        <v>1.7136515612756784E-25</v>
      </c>
      <c r="H61">
        <f t="shared" si="4"/>
        <v>5.3551611289864952E-11</v>
      </c>
    </row>
    <row r="62" spans="1:8" x14ac:dyDescent="0.25">
      <c r="A62" s="1"/>
      <c r="C62" s="1">
        <v>-2807220000000</v>
      </c>
      <c r="D62">
        <v>0.8</v>
      </c>
      <c r="E62" s="1">
        <v>1.34392E-9</v>
      </c>
      <c r="G62">
        <f t="shared" si="3"/>
        <v>1.7019625364738646E-25</v>
      </c>
      <c r="H62">
        <f t="shared" si="4"/>
        <v>5.318632926480827E-11</v>
      </c>
    </row>
    <row r="63" spans="1:8" x14ac:dyDescent="0.25">
      <c r="A63" s="1"/>
      <c r="C63" s="1">
        <v>-3856620000000</v>
      </c>
      <c r="D63">
        <v>0.8</v>
      </c>
      <c r="E63" s="1">
        <v>1.34013E-9</v>
      </c>
      <c r="G63">
        <f t="shared" si="3"/>
        <v>1.6971628177307577E-25</v>
      </c>
      <c r="H63">
        <f t="shared" si="4"/>
        <v>5.3036338054086178E-11</v>
      </c>
    </row>
    <row r="64" spans="1:8" x14ac:dyDescent="0.25">
      <c r="A64" s="1"/>
      <c r="C64" s="1">
        <v>-5298320000000</v>
      </c>
      <c r="D64">
        <v>0.8</v>
      </c>
      <c r="E64" s="1">
        <v>1.3379700000000001E-9</v>
      </c>
      <c r="G64">
        <f t="shared" si="3"/>
        <v>1.6944273579721536E-25</v>
      </c>
      <c r="H64">
        <f t="shared" si="4"/>
        <v>5.2950854936629801E-11</v>
      </c>
    </row>
    <row r="65" spans="1:8" x14ac:dyDescent="0.25">
      <c r="A65" s="1"/>
      <c r="C65" s="1">
        <v>-7278950000000</v>
      </c>
      <c r="D65">
        <v>0.8</v>
      </c>
      <c r="E65" s="1">
        <v>1.3368899999999999E-9</v>
      </c>
      <c r="G65">
        <f t="shared" si="3"/>
        <v>1.6930596280928512E-25</v>
      </c>
      <c r="H65">
        <f t="shared" si="4"/>
        <v>5.2908113377901603E-11</v>
      </c>
    </row>
    <row r="66" spans="1:8" x14ac:dyDescent="0.25">
      <c r="A66" s="1"/>
      <c r="C66" s="1">
        <v>-10000000000000</v>
      </c>
      <c r="D66">
        <v>0.8</v>
      </c>
      <c r="E66" s="1">
        <v>1.33671E-9</v>
      </c>
      <c r="G66">
        <f t="shared" si="3"/>
        <v>1.6928316731129677E-25</v>
      </c>
      <c r="H66">
        <f t="shared" si="4"/>
        <v>5.2900989784780241E-11</v>
      </c>
    </row>
    <row r="67" spans="1:8" x14ac:dyDescent="0.25">
      <c r="A67" s="1"/>
      <c r="C67" s="1"/>
    </row>
    <row r="68" spans="1:8" x14ac:dyDescent="0.25">
      <c r="A68" s="1"/>
      <c r="C68" s="1"/>
    </row>
    <row r="69" spans="1:8" x14ac:dyDescent="0.25">
      <c r="A69" s="1"/>
      <c r="C69" s="1"/>
    </row>
    <row r="70" spans="1:8" x14ac:dyDescent="0.25">
      <c r="A70" s="1" t="s">
        <v>1</v>
      </c>
      <c r="C70" t="s">
        <v>40</v>
      </c>
    </row>
    <row r="71" spans="1:8" x14ac:dyDescent="0.25">
      <c r="A71" s="1" t="s">
        <v>2</v>
      </c>
      <c r="C71" t="s">
        <v>0</v>
      </c>
      <c r="D71" t="s">
        <v>38</v>
      </c>
      <c r="E71" t="s">
        <v>39</v>
      </c>
      <c r="G71" t="s">
        <v>36</v>
      </c>
      <c r="H71" t="s">
        <v>37</v>
      </c>
    </row>
    <row r="72" spans="1:8" x14ac:dyDescent="0.25">
      <c r="A72" s="1" t="s">
        <v>3</v>
      </c>
      <c r="C72" s="1">
        <v>1000000000</v>
      </c>
      <c r="D72">
        <v>0.65535200000000005</v>
      </c>
      <c r="E72">
        <v>0.72323899999999997</v>
      </c>
      <c r="G72">
        <f>+E72/100*(EXP(-D72/0.025))</f>
        <v>2.9829882649873206E-14</v>
      </c>
      <c r="H72">
        <f>+G72*5000000000000000/(1.6E-19*100000000000000000000)</f>
        <v>9.3218383280853772</v>
      </c>
    </row>
    <row r="73" spans="1:8" x14ac:dyDescent="0.25">
      <c r="A73" s="1" t="s">
        <v>4</v>
      </c>
      <c r="C73" s="1">
        <v>1373820000</v>
      </c>
      <c r="D73">
        <v>0.655362</v>
      </c>
      <c r="E73">
        <v>0.72319</v>
      </c>
      <c r="G73">
        <f t="shared" ref="G73:G101" si="5">+E73/100*(EXP(-D73/0.025))</f>
        <v>2.9815932893569259E-14</v>
      </c>
      <c r="H73">
        <f t="shared" ref="H73:H101" si="6">+G73*5000000000000000/(1.6E-19*100000000000000000000)</f>
        <v>9.3174790292403937</v>
      </c>
    </row>
    <row r="74" spans="1:8" x14ac:dyDescent="0.25">
      <c r="A74" s="1" t="s">
        <v>5</v>
      </c>
      <c r="C74" s="1">
        <v>1887390000</v>
      </c>
      <c r="D74">
        <v>0.65537500000000004</v>
      </c>
      <c r="E74">
        <v>0.72312299999999996</v>
      </c>
      <c r="G74">
        <f t="shared" si="5"/>
        <v>2.9797671775224844E-14</v>
      </c>
      <c r="H74">
        <f t="shared" si="6"/>
        <v>9.3117724297577631</v>
      </c>
    </row>
    <row r="75" spans="1:8" x14ac:dyDescent="0.25">
      <c r="A75" s="1" t="s">
        <v>6</v>
      </c>
      <c r="C75" s="1">
        <v>2592940000</v>
      </c>
      <c r="D75">
        <v>0.65539400000000003</v>
      </c>
      <c r="E75">
        <v>0.72302999999999995</v>
      </c>
      <c r="G75">
        <f t="shared" si="5"/>
        <v>2.9771204815881177E-14</v>
      </c>
      <c r="H75">
        <f t="shared" si="6"/>
        <v>9.3035015049628687</v>
      </c>
    </row>
    <row r="76" spans="1:8" x14ac:dyDescent="0.25">
      <c r="A76" s="1" t="s">
        <v>7</v>
      </c>
      <c r="C76" s="1">
        <v>3562250000</v>
      </c>
      <c r="D76">
        <v>0.65541899999999997</v>
      </c>
      <c r="E76">
        <v>0.72290399999999999</v>
      </c>
      <c r="G76">
        <f t="shared" si="5"/>
        <v>2.9736265549768428E-14</v>
      </c>
      <c r="H76">
        <f t="shared" si="6"/>
        <v>9.2925829843026335</v>
      </c>
    </row>
    <row r="77" spans="1:8" x14ac:dyDescent="0.25">
      <c r="A77" s="1" t="s">
        <v>8</v>
      </c>
      <c r="C77" s="1">
        <v>4893900000</v>
      </c>
      <c r="D77">
        <v>0.65545399999999998</v>
      </c>
      <c r="E77">
        <v>0.72272999999999998</v>
      </c>
      <c r="G77">
        <f t="shared" si="5"/>
        <v>2.9687516523277177E-14</v>
      </c>
      <c r="H77">
        <f t="shared" si="6"/>
        <v>9.2773489135241185</v>
      </c>
    </row>
    <row r="78" spans="1:8" x14ac:dyDescent="0.25">
      <c r="A78" s="1" t="s">
        <v>9</v>
      </c>
      <c r="C78" s="1">
        <v>6723360000</v>
      </c>
      <c r="D78">
        <v>0.65550200000000003</v>
      </c>
      <c r="E78">
        <v>0.72249099999999999</v>
      </c>
      <c r="G78">
        <f t="shared" si="5"/>
        <v>2.9620772625928966E-14</v>
      </c>
      <c r="H78">
        <f t="shared" si="6"/>
        <v>9.2564914456028013</v>
      </c>
    </row>
    <row r="79" spans="1:8" x14ac:dyDescent="0.25">
      <c r="A79" s="1" t="s">
        <v>10</v>
      </c>
      <c r="C79" s="1">
        <v>9236710000</v>
      </c>
      <c r="D79">
        <v>0.65556700000000001</v>
      </c>
      <c r="E79">
        <v>0.722163</v>
      </c>
      <c r="G79">
        <f t="shared" si="5"/>
        <v>2.95304461830654E-14</v>
      </c>
      <c r="H79">
        <f t="shared" si="6"/>
        <v>9.2282644322079381</v>
      </c>
    </row>
    <row r="80" spans="1:8" x14ac:dyDescent="0.25">
      <c r="A80" s="1" t="s">
        <v>11</v>
      </c>
      <c r="C80" s="1">
        <v>12689600000</v>
      </c>
      <c r="D80">
        <v>0.65565700000000005</v>
      </c>
      <c r="E80">
        <v>0.72171300000000005</v>
      </c>
      <c r="G80">
        <f t="shared" si="5"/>
        <v>2.9405992581625511E-14</v>
      </c>
      <c r="H80">
        <f t="shared" si="6"/>
        <v>9.1893726817579715</v>
      </c>
    </row>
    <row r="81" spans="1:8" x14ac:dyDescent="0.25">
      <c r="A81" s="1" t="s">
        <v>12</v>
      </c>
      <c r="C81" s="1">
        <v>17433300000</v>
      </c>
      <c r="D81">
        <v>0.65578099999999995</v>
      </c>
      <c r="E81">
        <v>0.72109599999999996</v>
      </c>
      <c r="G81">
        <f t="shared" si="5"/>
        <v>2.9235484870568451E-14</v>
      </c>
      <c r="H81">
        <f t="shared" si="6"/>
        <v>9.1360890220526407</v>
      </c>
    </row>
    <row r="82" spans="1:8" x14ac:dyDescent="0.25">
      <c r="A82" s="1" t="s">
        <v>13</v>
      </c>
      <c r="C82" s="1">
        <v>23950300000</v>
      </c>
      <c r="D82">
        <v>0.65595000000000003</v>
      </c>
      <c r="E82">
        <v>0.72024999999999995</v>
      </c>
      <c r="G82">
        <f t="shared" si="5"/>
        <v>2.9004451085194014E-14</v>
      </c>
      <c r="H82">
        <f t="shared" si="6"/>
        <v>9.0638909641231287</v>
      </c>
    </row>
    <row r="83" spans="1:8" x14ac:dyDescent="0.25">
      <c r="A83" s="1" t="s">
        <v>14</v>
      </c>
      <c r="C83" s="1">
        <v>32903400000</v>
      </c>
      <c r="D83">
        <v>0.65618100000000001</v>
      </c>
      <c r="E83">
        <v>0.71909299999999998</v>
      </c>
      <c r="G83">
        <f t="shared" si="5"/>
        <v>2.8691520484570843E-14</v>
      </c>
      <c r="H83">
        <f t="shared" si="6"/>
        <v>8.9661001514283889</v>
      </c>
    </row>
    <row r="84" spans="1:8" x14ac:dyDescent="0.25">
      <c r="A84" s="1" t="s">
        <v>15</v>
      </c>
      <c r="C84" s="1">
        <v>45203500000</v>
      </c>
      <c r="D84">
        <v>0.65649800000000003</v>
      </c>
      <c r="E84">
        <v>0.71750999999999998</v>
      </c>
      <c r="G84">
        <f t="shared" si="5"/>
        <v>2.8267643597344685E-14</v>
      </c>
      <c r="H84">
        <f t="shared" si="6"/>
        <v>8.8336386241702147</v>
      </c>
    </row>
    <row r="85" spans="1:8" x14ac:dyDescent="0.25">
      <c r="A85" s="1" t="s">
        <v>16</v>
      </c>
      <c r="C85" s="1">
        <v>62101700000</v>
      </c>
      <c r="D85">
        <v>0.65693000000000001</v>
      </c>
      <c r="E85">
        <v>0.71534900000000001</v>
      </c>
      <c r="G85">
        <f t="shared" si="5"/>
        <v>2.769969674874746E-14</v>
      </c>
      <c r="H85">
        <f t="shared" si="6"/>
        <v>8.656155233983581</v>
      </c>
    </row>
    <row r="86" spans="1:8" x14ac:dyDescent="0.25">
      <c r="A86" s="1" t="s">
        <v>17</v>
      </c>
      <c r="C86" s="1">
        <v>85316800000</v>
      </c>
      <c r="D86">
        <v>0.65751899999999996</v>
      </c>
      <c r="E86">
        <v>0.71240599999999998</v>
      </c>
      <c r="G86">
        <f t="shared" si="5"/>
        <v>2.6943414391868883E-14</v>
      </c>
      <c r="H86">
        <f t="shared" si="6"/>
        <v>8.4198169974590265</v>
      </c>
    </row>
    <row r="87" spans="1:8" x14ac:dyDescent="0.25">
      <c r="A87" s="1" t="s">
        <v>18</v>
      </c>
      <c r="C87" s="1">
        <v>117210000000</v>
      </c>
      <c r="D87">
        <v>0.65831799999999996</v>
      </c>
      <c r="E87">
        <v>0.70841200000000004</v>
      </c>
      <c r="G87">
        <f t="shared" si="5"/>
        <v>2.5949615052145434E-14</v>
      </c>
      <c r="H87">
        <f t="shared" si="6"/>
        <v>8.1092547037954485</v>
      </c>
    </row>
    <row r="88" spans="1:8" x14ac:dyDescent="0.25">
      <c r="A88" s="1" t="s">
        <v>19</v>
      </c>
      <c r="C88" s="1">
        <v>161026000000</v>
      </c>
      <c r="D88">
        <v>0.65939599999999998</v>
      </c>
      <c r="E88">
        <v>0.70301899999999995</v>
      </c>
      <c r="G88">
        <f t="shared" si="5"/>
        <v>2.4665237123721874E-14</v>
      </c>
      <c r="H88">
        <f t="shared" si="6"/>
        <v>7.7078866011630858</v>
      </c>
    </row>
    <row r="89" spans="1:8" x14ac:dyDescent="0.25">
      <c r="A89" s="1" t="s">
        <v>20</v>
      </c>
      <c r="C89" s="1">
        <v>221222000000</v>
      </c>
      <c r="D89">
        <v>0.66084299999999996</v>
      </c>
      <c r="E89">
        <v>0.69578399999999996</v>
      </c>
      <c r="G89">
        <f t="shared" si="5"/>
        <v>2.3038579891636915E-14</v>
      </c>
      <c r="H89">
        <f t="shared" si="6"/>
        <v>7.1995562161365356</v>
      </c>
    </row>
    <row r="90" spans="1:8" x14ac:dyDescent="0.25">
      <c r="A90" s="1" t="s">
        <v>21</v>
      </c>
      <c r="C90" s="1">
        <v>303920000000</v>
      </c>
      <c r="D90">
        <v>0.66276599999999997</v>
      </c>
      <c r="E90">
        <v>0.68617099999999998</v>
      </c>
      <c r="G90">
        <f t="shared" si="5"/>
        <v>2.1038157184392673E-14</v>
      </c>
      <c r="H90">
        <f t="shared" si="6"/>
        <v>6.5744241201227105</v>
      </c>
    </row>
    <row r="91" spans="1:8" x14ac:dyDescent="0.25">
      <c r="A91" s="1" t="s">
        <v>22</v>
      </c>
      <c r="C91" s="1">
        <v>417532000000</v>
      </c>
      <c r="D91">
        <v>0.66528500000000002</v>
      </c>
      <c r="E91">
        <v>0.67357500000000003</v>
      </c>
      <c r="G91">
        <f t="shared" si="5"/>
        <v>1.8672470589276425E-14</v>
      </c>
      <c r="H91">
        <f t="shared" si="6"/>
        <v>5.8351470591488823</v>
      </c>
    </row>
    <row r="92" spans="1:8" x14ac:dyDescent="0.25">
      <c r="A92" s="1" t="s">
        <v>41</v>
      </c>
      <c r="C92" s="1">
        <v>573615000000</v>
      </c>
      <c r="D92">
        <v>0.66851899999999997</v>
      </c>
      <c r="E92">
        <v>0.65740399999999999</v>
      </c>
      <c r="G92">
        <f t="shared" si="5"/>
        <v>1.6012820389388596E-14</v>
      </c>
      <c r="H92">
        <f t="shared" si="6"/>
        <v>5.0040063716839365</v>
      </c>
    </row>
    <row r="93" spans="1:8" x14ac:dyDescent="0.25">
      <c r="A93" s="1" t="s">
        <v>23</v>
      </c>
      <c r="C93" s="1">
        <v>788046000000</v>
      </c>
      <c r="D93">
        <v>0.67254599999999998</v>
      </c>
      <c r="E93">
        <v>0.63726799999999995</v>
      </c>
      <c r="G93">
        <f t="shared" si="5"/>
        <v>1.3213000340060475E-14</v>
      </c>
      <c r="H93">
        <f t="shared" si="6"/>
        <v>4.1290626062688984</v>
      </c>
    </row>
    <row r="94" spans="1:8" x14ac:dyDescent="0.25">
      <c r="A94" s="1" t="s">
        <v>43</v>
      </c>
      <c r="C94" s="1">
        <v>1082640000000</v>
      </c>
      <c r="D94">
        <v>0.67508999999999997</v>
      </c>
      <c r="E94">
        <v>0.62454799999999999</v>
      </c>
      <c r="G94">
        <f t="shared" si="5"/>
        <v>1.1696376793108777E-14</v>
      </c>
      <c r="H94">
        <f t="shared" si="6"/>
        <v>3.6551177478464929</v>
      </c>
    </row>
    <row r="95" spans="1:8" x14ac:dyDescent="0.25">
      <c r="A95" s="1" t="s">
        <v>25</v>
      </c>
      <c r="C95" s="1">
        <v>1487350000000</v>
      </c>
      <c r="D95">
        <v>0.68005199999999999</v>
      </c>
      <c r="E95">
        <v>0.599742</v>
      </c>
      <c r="G95">
        <f t="shared" si="5"/>
        <v>9.2098217183481646E-15</v>
      </c>
      <c r="H95">
        <f t="shared" si="6"/>
        <v>2.8780692869838016</v>
      </c>
    </row>
    <row r="96" spans="1:8" x14ac:dyDescent="0.25">
      <c r="A96" s="1" t="s">
        <v>26</v>
      </c>
      <c r="C96" s="1">
        <v>2043360000000</v>
      </c>
      <c r="D96">
        <v>0.68524600000000002</v>
      </c>
      <c r="E96">
        <v>0.57377</v>
      </c>
      <c r="G96">
        <f t="shared" si="5"/>
        <v>7.158063969554069E-15</v>
      </c>
      <c r="H96">
        <f t="shared" si="6"/>
        <v>2.2368949904856468</v>
      </c>
    </row>
    <row r="97" spans="1:8" x14ac:dyDescent="0.25">
      <c r="A97" s="1" t="s">
        <v>27</v>
      </c>
      <c r="C97" s="1">
        <v>2807220000000</v>
      </c>
      <c r="D97">
        <v>0.68938200000000005</v>
      </c>
      <c r="E97">
        <v>0.55309200000000003</v>
      </c>
      <c r="G97">
        <f t="shared" si="5"/>
        <v>5.8479740376185618E-15</v>
      </c>
      <c r="H97">
        <f t="shared" si="6"/>
        <v>1.8274918867558005</v>
      </c>
    </row>
    <row r="98" spans="1:8" x14ac:dyDescent="0.25">
      <c r="A98" s="1" t="s">
        <v>28</v>
      </c>
      <c r="C98" s="1">
        <v>3856620000000</v>
      </c>
      <c r="D98">
        <v>0.69349700000000003</v>
      </c>
      <c r="E98">
        <v>0.53251700000000002</v>
      </c>
      <c r="G98">
        <f t="shared" si="5"/>
        <v>4.7759158275949079E-15</v>
      </c>
      <c r="H98">
        <f t="shared" si="6"/>
        <v>1.4924736961234086</v>
      </c>
    </row>
    <row r="99" spans="1:8" x14ac:dyDescent="0.25">
      <c r="A99" s="1" t="s">
        <v>29</v>
      </c>
      <c r="C99" s="1">
        <v>5298320000000</v>
      </c>
      <c r="D99">
        <v>0.69604600000000005</v>
      </c>
      <c r="E99">
        <v>0.51976999999999995</v>
      </c>
      <c r="G99">
        <f t="shared" si="5"/>
        <v>4.2097250466479667E-15</v>
      </c>
      <c r="H99">
        <f t="shared" si="6"/>
        <v>1.3155390770774895</v>
      </c>
    </row>
    <row r="100" spans="1:8" x14ac:dyDescent="0.25">
      <c r="A100" s="1" t="s">
        <v>30</v>
      </c>
      <c r="C100" s="1">
        <v>7278950000000</v>
      </c>
      <c r="D100">
        <v>0.69708700000000001</v>
      </c>
      <c r="E100">
        <v>0.51456400000000002</v>
      </c>
      <c r="G100">
        <f t="shared" si="5"/>
        <v>3.9975867641472967E-15</v>
      </c>
      <c r="H100">
        <f t="shared" si="6"/>
        <v>1.2492458637960302</v>
      </c>
    </row>
    <row r="101" spans="1:8" x14ac:dyDescent="0.25">
      <c r="A101" s="1" t="s">
        <v>31</v>
      </c>
      <c r="C101" s="1">
        <v>10000000000000</v>
      </c>
      <c r="D101">
        <v>0.68854599999999999</v>
      </c>
      <c r="E101">
        <v>0.55727099999999996</v>
      </c>
      <c r="G101">
        <f t="shared" si="5"/>
        <v>6.0925248576926739E-15</v>
      </c>
      <c r="H101">
        <f t="shared" si="6"/>
        <v>1.9039140180289607</v>
      </c>
    </row>
    <row r="102" spans="1:8" x14ac:dyDescent="0.25">
      <c r="A102" t="s">
        <v>32</v>
      </c>
      <c r="C102" s="1"/>
    </row>
    <row r="103" spans="1:8" x14ac:dyDescent="0.25">
      <c r="A103" t="s">
        <v>33</v>
      </c>
      <c r="C103" s="1" t="s">
        <v>42</v>
      </c>
    </row>
    <row r="104" spans="1:8" x14ac:dyDescent="0.25">
      <c r="A104" t="s">
        <v>34</v>
      </c>
      <c r="C104" s="1" t="s">
        <v>0</v>
      </c>
      <c r="D104" t="s">
        <v>38</v>
      </c>
      <c r="E104" t="s">
        <v>39</v>
      </c>
      <c r="G104" t="s">
        <v>36</v>
      </c>
      <c r="H104" t="s">
        <v>37</v>
      </c>
    </row>
    <row r="105" spans="1:8" x14ac:dyDescent="0.25">
      <c r="A105" t="s">
        <v>35</v>
      </c>
      <c r="C105" s="1">
        <v>-1000000000</v>
      </c>
      <c r="D105">
        <v>0.65529999999999999</v>
      </c>
      <c r="E105">
        <v>0.72350099999999995</v>
      </c>
      <c r="G105">
        <f>+E105/100*(EXP(-D105/0.025))</f>
        <v>2.9902822028920083E-14</v>
      </c>
      <c r="H105">
        <f>+G105*5000000000000000/(1.6E-19*100000000000000000000)</f>
        <v>9.3446318840375255</v>
      </c>
    </row>
    <row r="106" spans="1:8" x14ac:dyDescent="0.25">
      <c r="C106" s="1">
        <v>-1373820000</v>
      </c>
      <c r="D106">
        <v>0.65529000000000004</v>
      </c>
      <c r="E106">
        <v>0.72355000000000003</v>
      </c>
      <c r="G106">
        <f t="shared" ref="G106:G134" si="7">+E106/100*(EXP(-D106/0.025))</f>
        <v>2.9916811566124268E-14</v>
      </c>
      <c r="H106">
        <f t="shared" ref="H106:H134" si="8">+G106*5000000000000000/(1.6E-19*100000000000000000000)</f>
        <v>9.3490036144138333</v>
      </c>
    </row>
    <row r="107" spans="1:8" x14ac:dyDescent="0.25">
      <c r="C107" s="1">
        <v>-1887390000</v>
      </c>
      <c r="D107">
        <v>0.655277</v>
      </c>
      <c r="E107">
        <v>0.72361699999999995</v>
      </c>
      <c r="G107">
        <f t="shared" si="7"/>
        <v>2.9935144061073548E-14</v>
      </c>
      <c r="H107">
        <f t="shared" si="8"/>
        <v>9.3547325190854842</v>
      </c>
    </row>
    <row r="108" spans="1:8" x14ac:dyDescent="0.25">
      <c r="C108" s="1">
        <v>-2592940000</v>
      </c>
      <c r="D108">
        <v>0.65525800000000001</v>
      </c>
      <c r="E108">
        <v>0.72370900000000005</v>
      </c>
      <c r="G108">
        <f t="shared" si="7"/>
        <v>2.9961712238313801E-14</v>
      </c>
      <c r="H108">
        <f t="shared" si="8"/>
        <v>9.3630350744730624</v>
      </c>
    </row>
    <row r="109" spans="1:8" x14ac:dyDescent="0.25">
      <c r="C109" s="1">
        <v>-3562250000</v>
      </c>
      <c r="D109">
        <v>0.65523299999999995</v>
      </c>
      <c r="E109">
        <v>0.72383600000000003</v>
      </c>
      <c r="G109">
        <f t="shared" si="7"/>
        <v>2.9996952024875054E-14</v>
      </c>
      <c r="H109">
        <f t="shared" si="8"/>
        <v>9.3740475077734544</v>
      </c>
    </row>
    <row r="110" spans="1:8" x14ac:dyDescent="0.25">
      <c r="C110" s="1">
        <v>-4893900000</v>
      </c>
      <c r="D110">
        <v>0.65519799999999995</v>
      </c>
      <c r="E110">
        <v>0.72401099999999996</v>
      </c>
      <c r="G110">
        <f t="shared" si="7"/>
        <v>3.0046239616023466E-14</v>
      </c>
      <c r="H110">
        <f t="shared" si="8"/>
        <v>9.3894498800073336</v>
      </c>
    </row>
    <row r="111" spans="1:8" x14ac:dyDescent="0.25">
      <c r="C111" s="1">
        <v>-6723360000</v>
      </c>
      <c r="D111">
        <v>0.65515000000000001</v>
      </c>
      <c r="E111">
        <v>0.72425099999999998</v>
      </c>
      <c r="G111">
        <f t="shared" si="7"/>
        <v>3.0113962882313758E-14</v>
      </c>
      <c r="H111">
        <f t="shared" si="8"/>
        <v>9.4106134007230491</v>
      </c>
    </row>
    <row r="112" spans="1:8" x14ac:dyDescent="0.25">
      <c r="C112" s="1">
        <v>-9236710000</v>
      </c>
      <c r="D112">
        <v>0.655084</v>
      </c>
      <c r="E112">
        <v>0.72458100000000003</v>
      </c>
      <c r="G112">
        <f t="shared" si="7"/>
        <v>3.020732627036467E-14</v>
      </c>
      <c r="H112">
        <f t="shared" si="8"/>
        <v>9.43978945948896</v>
      </c>
    </row>
    <row r="113" spans="3:8" x14ac:dyDescent="0.25">
      <c r="C113" s="1">
        <v>-12689600000</v>
      </c>
      <c r="D113">
        <v>0.65499300000000005</v>
      </c>
      <c r="E113">
        <v>0.72503499999999999</v>
      </c>
      <c r="G113">
        <f t="shared" si="7"/>
        <v>3.0336477292764057E-14</v>
      </c>
      <c r="H113">
        <f t="shared" si="8"/>
        <v>9.4801491539887675</v>
      </c>
    </row>
    <row r="114" spans="3:8" x14ac:dyDescent="0.25">
      <c r="C114" s="1">
        <v>-17433300000</v>
      </c>
      <c r="D114">
        <v>0.65486800000000001</v>
      </c>
      <c r="E114">
        <v>0.725661</v>
      </c>
      <c r="G114">
        <f t="shared" si="7"/>
        <v>3.0514863524061033E-14</v>
      </c>
      <c r="H114">
        <f t="shared" si="8"/>
        <v>9.535894851269072</v>
      </c>
    </row>
    <row r="115" spans="3:8" x14ac:dyDescent="0.25">
      <c r="C115" s="1">
        <v>-23950300000</v>
      </c>
      <c r="D115">
        <v>0.65469599999999994</v>
      </c>
      <c r="E115">
        <v>0.72652099999999997</v>
      </c>
      <c r="G115">
        <f t="shared" si="7"/>
        <v>3.0761943281560742E-14</v>
      </c>
      <c r="H115">
        <f t="shared" si="8"/>
        <v>9.6131072754877316</v>
      </c>
    </row>
    <row r="116" spans="3:8" x14ac:dyDescent="0.25">
      <c r="C116" s="1">
        <v>-32903400000</v>
      </c>
      <c r="D116">
        <v>0.65445799999999998</v>
      </c>
      <c r="E116">
        <v>0.72770800000000002</v>
      </c>
      <c r="G116">
        <f t="shared" si="7"/>
        <v>3.1106935438425234E-14</v>
      </c>
      <c r="H116">
        <f t="shared" si="8"/>
        <v>9.7209173245078855</v>
      </c>
    </row>
    <row r="117" spans="3:8" x14ac:dyDescent="0.25">
      <c r="C117" s="1">
        <v>-45203500000</v>
      </c>
      <c r="D117">
        <v>0.65413100000000002</v>
      </c>
      <c r="E117">
        <v>0.72934500000000002</v>
      </c>
      <c r="G117">
        <f t="shared" si="7"/>
        <v>3.1587384020883778E-14</v>
      </c>
      <c r="H117">
        <f t="shared" si="8"/>
        <v>9.8710575065261814</v>
      </c>
    </row>
    <row r="118" spans="3:8" x14ac:dyDescent="0.25">
      <c r="C118" s="1">
        <v>-62101700000</v>
      </c>
      <c r="D118">
        <v>0.65367799999999998</v>
      </c>
      <c r="E118">
        <v>0.73160899999999995</v>
      </c>
      <c r="G118">
        <f t="shared" si="7"/>
        <v>3.2264809533748519E-14</v>
      </c>
      <c r="H118">
        <f t="shared" si="8"/>
        <v>10.082752979296412</v>
      </c>
    </row>
    <row r="119" spans="3:8" x14ac:dyDescent="0.25">
      <c r="C119" s="1">
        <v>-85316800000</v>
      </c>
      <c r="D119">
        <v>0.65305100000000005</v>
      </c>
      <c r="E119">
        <v>0.73474499999999998</v>
      </c>
      <c r="G119">
        <f t="shared" si="7"/>
        <v>3.3226057421764859E-14</v>
      </c>
      <c r="H119">
        <f t="shared" si="8"/>
        <v>10.383142944301518</v>
      </c>
    </row>
    <row r="120" spans="3:8" x14ac:dyDescent="0.25">
      <c r="C120" s="1">
        <v>-117210000000</v>
      </c>
      <c r="D120">
        <v>0.65217899999999995</v>
      </c>
      <c r="E120" s="1">
        <v>0.73910299999999995</v>
      </c>
      <c r="G120">
        <f t="shared" si="7"/>
        <v>3.4609500272118458E-14</v>
      </c>
      <c r="H120">
        <f t="shared" si="8"/>
        <v>10.815468835037018</v>
      </c>
    </row>
    <row r="121" spans="3:8" x14ac:dyDescent="0.25">
      <c r="C121" s="1">
        <v>-161026000000</v>
      </c>
      <c r="D121">
        <v>0.65096299999999996</v>
      </c>
      <c r="E121" s="1">
        <v>0.74518600000000002</v>
      </c>
      <c r="G121">
        <f t="shared" si="7"/>
        <v>3.663356078480505E-14</v>
      </c>
      <c r="H121">
        <f t="shared" si="8"/>
        <v>11.447987745251577</v>
      </c>
    </row>
    <row r="122" spans="3:8" x14ac:dyDescent="0.25">
      <c r="C122" s="1">
        <v>-221222000000</v>
      </c>
      <c r="D122">
        <v>0.64925600000000006</v>
      </c>
      <c r="E122" s="1">
        <v>0.75371999999999995</v>
      </c>
      <c r="G122">
        <f t="shared" si="7"/>
        <v>3.9671453601620711E-14</v>
      </c>
      <c r="H122">
        <f t="shared" si="8"/>
        <v>12.397329250506472</v>
      </c>
    </row>
    <row r="123" spans="3:8" x14ac:dyDescent="0.25">
      <c r="C123" s="1">
        <v>-303920000000</v>
      </c>
      <c r="D123">
        <v>0.64684399999999997</v>
      </c>
      <c r="E123" s="1">
        <v>0.76578199999999996</v>
      </c>
      <c r="G123">
        <f t="shared" si="7"/>
        <v>4.4388856751600296E-14</v>
      </c>
      <c r="H123">
        <f t="shared" si="8"/>
        <v>13.871517734875093</v>
      </c>
    </row>
    <row r="124" spans="3:8" x14ac:dyDescent="0.25">
      <c r="C124" s="1">
        <v>-417532000000</v>
      </c>
      <c r="D124">
        <v>0.64340200000000003</v>
      </c>
      <c r="E124" s="1">
        <v>0.78298900000000005</v>
      </c>
      <c r="G124">
        <f t="shared" si="7"/>
        <v>5.2085655122212043E-14</v>
      </c>
      <c r="H124">
        <f t="shared" si="8"/>
        <v>16.276767225691263</v>
      </c>
    </row>
    <row r="125" spans="3:8" x14ac:dyDescent="0.25">
      <c r="C125" s="1">
        <v>-573615000000</v>
      </c>
      <c r="D125">
        <v>0.638436</v>
      </c>
      <c r="E125" s="1">
        <v>0.80782100000000001</v>
      </c>
      <c r="G125">
        <f t="shared" si="7"/>
        <v>6.5545950384213473E-14</v>
      </c>
      <c r="H125">
        <f t="shared" si="8"/>
        <v>20.48310949506671</v>
      </c>
    </row>
    <row r="126" spans="3:8" x14ac:dyDescent="0.25">
      <c r="C126" s="1">
        <v>-788046000000</v>
      </c>
      <c r="D126">
        <v>0.63092300000000001</v>
      </c>
      <c r="E126" s="1">
        <v>0.845387</v>
      </c>
      <c r="G126">
        <f t="shared" si="7"/>
        <v>9.2640410099109328E-14</v>
      </c>
      <c r="H126">
        <f t="shared" si="8"/>
        <v>28.950128155971665</v>
      </c>
    </row>
    <row r="127" spans="3:8" x14ac:dyDescent="0.25">
      <c r="C127" s="1">
        <v>-1082640000000</v>
      </c>
      <c r="D127">
        <v>0.62016099999999996</v>
      </c>
      <c r="E127" s="1">
        <v>0.89919400000000005</v>
      </c>
      <c r="G127">
        <f t="shared" si="7"/>
        <v>1.5154911085208198E-13</v>
      </c>
      <c r="H127">
        <f t="shared" si="8"/>
        <v>47.359097141275619</v>
      </c>
    </row>
    <row r="128" spans="3:8" x14ac:dyDescent="0.25">
      <c r="C128" s="1">
        <v>-1487350000000</v>
      </c>
      <c r="D128">
        <v>0.60459099999999999</v>
      </c>
      <c r="E128" s="1">
        <v>0.97704599999999997</v>
      </c>
      <c r="G128">
        <f t="shared" si="7"/>
        <v>3.0696835490279972E-13</v>
      </c>
      <c r="H128">
        <f t="shared" si="8"/>
        <v>95.927610907124915</v>
      </c>
    </row>
    <row r="129" spans="3:8" x14ac:dyDescent="0.25">
      <c r="C129" s="1">
        <v>-2043360000000</v>
      </c>
      <c r="D129">
        <v>0.58603899999999998</v>
      </c>
      <c r="E129" s="1">
        <v>1.0698000000000001</v>
      </c>
      <c r="G129">
        <f t="shared" si="7"/>
        <v>7.0593130004309139E-13</v>
      </c>
      <c r="H129">
        <f t="shared" si="8"/>
        <v>220.60353126346607</v>
      </c>
    </row>
    <row r="130" spans="3:8" x14ac:dyDescent="0.25">
      <c r="C130" s="1">
        <v>-2807220000000</v>
      </c>
      <c r="D130">
        <v>0.57524900000000001</v>
      </c>
      <c r="E130" s="1">
        <v>1.12375</v>
      </c>
      <c r="G130">
        <f t="shared" si="7"/>
        <v>1.1417500726851535E-12</v>
      </c>
      <c r="H130">
        <f t="shared" si="8"/>
        <v>356.79689771411046</v>
      </c>
    </row>
    <row r="131" spans="3:8" x14ac:dyDescent="0.25">
      <c r="C131" s="1">
        <v>-3856620000000</v>
      </c>
      <c r="D131">
        <v>0.57385699999999995</v>
      </c>
      <c r="E131" s="1">
        <v>1.1307100000000001</v>
      </c>
      <c r="G131">
        <f t="shared" si="7"/>
        <v>1.2146022827917893E-12</v>
      </c>
      <c r="H131">
        <f t="shared" si="8"/>
        <v>379.56321337243418</v>
      </c>
    </row>
    <row r="132" spans="3:8" x14ac:dyDescent="0.25">
      <c r="C132" s="1">
        <v>-5298320000000</v>
      </c>
      <c r="D132">
        <v>0.71939399999999998</v>
      </c>
      <c r="E132" s="1">
        <v>0.40302900000000003</v>
      </c>
      <c r="G132">
        <f t="shared" si="7"/>
        <v>1.2828696075901441E-15</v>
      </c>
      <c r="H132">
        <f t="shared" si="8"/>
        <v>0.40089675237192002</v>
      </c>
    </row>
    <row r="133" spans="3:8" x14ac:dyDescent="0.25">
      <c r="C133" s="1">
        <v>-7278950000000</v>
      </c>
      <c r="D133">
        <v>0.79411799999999999</v>
      </c>
      <c r="E133" s="1">
        <v>2.9408799999999999E-2</v>
      </c>
      <c r="G133">
        <f t="shared" si="7"/>
        <v>4.7123190690801018E-18</v>
      </c>
      <c r="H133">
        <f t="shared" si="8"/>
        <v>1.4725997090875317E-3</v>
      </c>
    </row>
    <row r="134" spans="3:8" x14ac:dyDescent="0.25">
      <c r="C134" s="1">
        <v>-10000000000000</v>
      </c>
      <c r="D134">
        <v>0.79999500000000001</v>
      </c>
      <c r="E134" s="1">
        <v>2.2864E-5</v>
      </c>
      <c r="G134">
        <f t="shared" si="7"/>
        <v>2.8961139760216769E-21</v>
      </c>
      <c r="H134">
        <f t="shared" si="8"/>
        <v>9.0503561750677403E-7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Pout_CellA_vs_Jo1</vt:lpstr>
      <vt:lpstr>Jo1_forCellA</vt:lpstr>
      <vt:lpstr>Sheet3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Bonilla</dc:creator>
  <cp:lastModifiedBy>Sebastian Bonilla</cp:lastModifiedBy>
  <dcterms:created xsi:type="dcterms:W3CDTF">2014-03-22T22:12:43Z</dcterms:created>
  <dcterms:modified xsi:type="dcterms:W3CDTF">2014-03-27T11:47:05Z</dcterms:modified>
</cp:coreProperties>
</file>