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1280" yWindow="40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6" i="1" l="1"/>
  <c r="H17" i="1"/>
  <c r="H18" i="1"/>
  <c r="H19" i="1"/>
  <c r="H21" i="1"/>
  <c r="H25" i="1"/>
  <c r="G16" i="1"/>
  <c r="G17" i="1"/>
  <c r="G18" i="1"/>
  <c r="G19" i="1"/>
  <c r="G21" i="1"/>
  <c r="G25" i="1"/>
  <c r="F16" i="1"/>
  <c r="F17" i="1"/>
  <c r="F18" i="1"/>
  <c r="F19" i="1"/>
  <c r="F21" i="1"/>
  <c r="F25" i="1"/>
  <c r="E16" i="1"/>
  <c r="E17" i="1"/>
  <c r="E18" i="1"/>
  <c r="E19" i="1"/>
  <c r="E21" i="1"/>
  <c r="E25" i="1"/>
  <c r="D16" i="1"/>
  <c r="D17" i="1"/>
  <c r="D18" i="1"/>
  <c r="D19" i="1"/>
  <c r="D21" i="1"/>
  <c r="D25" i="1"/>
  <c r="H20" i="1"/>
  <c r="H24" i="1"/>
  <c r="G20" i="1"/>
  <c r="G24" i="1"/>
  <c r="F20" i="1"/>
  <c r="F24" i="1"/>
  <c r="E20" i="1"/>
  <c r="E24" i="1"/>
  <c r="D20" i="1"/>
  <c r="D24" i="1"/>
</calcChain>
</file>

<file path=xl/sharedStrings.xml><?xml version="1.0" encoding="utf-8"?>
<sst xmlns="http://schemas.openxmlformats.org/spreadsheetml/2006/main" count="36" uniqueCount="21">
  <si>
    <t>2. Blank corrected raw data (490)</t>
  </si>
  <si>
    <t>A</t>
  </si>
  <si>
    <t>PNPUS</t>
  </si>
  <si>
    <t>NDUS</t>
  </si>
  <si>
    <t>PTXUS</t>
  </si>
  <si>
    <t>PNDUS</t>
  </si>
  <si>
    <t>Cell</t>
  </si>
  <si>
    <t>B</t>
  </si>
  <si>
    <t>C</t>
  </si>
  <si>
    <t>D</t>
  </si>
  <si>
    <t>E</t>
  </si>
  <si>
    <t>F</t>
  </si>
  <si>
    <t>Average</t>
  </si>
  <si>
    <t>G</t>
  </si>
  <si>
    <t>STDEV</t>
  </si>
  <si>
    <t>H</t>
  </si>
  <si>
    <t>mpHSA+US</t>
  </si>
  <si>
    <t>mHSA-PFP+US</t>
  </si>
  <si>
    <t>ptx+US</t>
  </si>
  <si>
    <t>mpHSA-PFP+US</t>
  </si>
  <si>
    <t>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</si>
</sst>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errBars>
            <c:errBarType val="both"/>
            <c:errValType val="cust"/>
            <c:noEndCap val="0"/>
            <c:plus>
              <c:numRef>
                <c:f>Sheet1!$D$25:$H$25</c:f>
                <c:numCache>
                  <c:formatCode>General</c:formatCode>
                  <c:ptCount val="5"/>
                  <c:pt idx="0">
                    <c:v>3.539642003276949</c:v>
                  </c:pt>
                  <c:pt idx="1">
                    <c:v>7.136159276411169</c:v>
                  </c:pt>
                  <c:pt idx="2">
                    <c:v>18.76447262551749</c:v>
                  </c:pt>
                  <c:pt idx="3">
                    <c:v>4.623504672684646</c:v>
                  </c:pt>
                  <c:pt idx="4">
                    <c:v>18.73512898291166</c:v>
                  </c:pt>
                </c:numCache>
              </c:numRef>
            </c:plus>
            <c:minus>
              <c:numRef>
                <c:f>Sheet1!$D$25:$H$25</c:f>
                <c:numCache>
                  <c:formatCode>General</c:formatCode>
                  <c:ptCount val="5"/>
                  <c:pt idx="0">
                    <c:v>3.539642003276949</c:v>
                  </c:pt>
                  <c:pt idx="1">
                    <c:v>7.136159276411169</c:v>
                  </c:pt>
                  <c:pt idx="2">
                    <c:v>18.76447262551749</c:v>
                  </c:pt>
                  <c:pt idx="3">
                    <c:v>4.623504672684646</c:v>
                  </c:pt>
                  <c:pt idx="4">
                    <c:v>18.73512898291166</c:v>
                  </c:pt>
                </c:numCache>
              </c:numRef>
            </c:minus>
          </c:errBars>
          <c:cat>
            <c:strRef>
              <c:f>Sheet1!$D$23:$H$23</c:f>
              <c:strCache>
                <c:ptCount val="5"/>
                <c:pt idx="0">
                  <c:v>mpHSA+US</c:v>
                </c:pt>
                <c:pt idx="1">
                  <c:v>mHSA-PFP+US</c:v>
                </c:pt>
                <c:pt idx="2">
                  <c:v>ptx+US</c:v>
                </c:pt>
                <c:pt idx="3">
                  <c:v>mpHSA-PFP+US</c:v>
                </c:pt>
                <c:pt idx="4">
                  <c:v>Cells</c:v>
                </c:pt>
              </c:strCache>
            </c:strRef>
          </c:cat>
          <c:val>
            <c:numRef>
              <c:f>Sheet1!$D$24:$H$24</c:f>
              <c:numCache>
                <c:formatCode>General</c:formatCode>
                <c:ptCount val="5"/>
                <c:pt idx="0">
                  <c:v>85.54879814653924</c:v>
                </c:pt>
                <c:pt idx="1">
                  <c:v>81.58123370981755</c:v>
                </c:pt>
                <c:pt idx="2">
                  <c:v>90.90645815233131</c:v>
                </c:pt>
                <c:pt idx="3">
                  <c:v>54.27164784245584</c:v>
                </c:pt>
                <c:pt idx="4">
                  <c:v>100.0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2256712"/>
        <c:axId val="2122259800"/>
      </c:barChart>
      <c:catAx>
        <c:axId val="2122256712"/>
        <c:scaling>
          <c:orientation val="minMax"/>
        </c:scaling>
        <c:delete val="0"/>
        <c:axPos val="b"/>
        <c:majorTickMark val="out"/>
        <c:minorTickMark val="none"/>
        <c:tickLblPos val="nextTo"/>
        <c:crossAx val="2122259800"/>
        <c:crosses val="autoZero"/>
        <c:auto val="1"/>
        <c:lblAlgn val="ctr"/>
        <c:lblOffset val="100"/>
        <c:noMultiLvlLbl val="0"/>
      </c:catAx>
      <c:valAx>
        <c:axId val="2122259800"/>
        <c:scaling>
          <c:orientation val="minMax"/>
          <c:max val="12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2256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27</xdr:row>
      <xdr:rowOff>25400</xdr:rowOff>
    </xdr:from>
    <xdr:to>
      <xdr:col>7</xdr:col>
      <xdr:colOff>647700</xdr:colOff>
      <xdr:row>41</xdr:row>
      <xdr:rowOff>101600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"/>
  <sheetViews>
    <sheetView tabSelected="1" workbookViewId="0">
      <selection activeCell="A5" sqref="A5"/>
    </sheetView>
  </sheetViews>
  <sheetFormatPr baseColWidth="10" defaultRowHeight="15" x14ac:dyDescent="0"/>
  <sheetData>
    <row r="2" spans="2:9">
      <c r="C2" t="s">
        <v>0</v>
      </c>
    </row>
    <row r="3" spans="2:9"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</row>
    <row r="4" spans="2:9">
      <c r="B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</row>
    <row r="5" spans="2:9">
      <c r="B5" t="s">
        <v>7</v>
      </c>
      <c r="D5">
        <v>0.876</v>
      </c>
      <c r="E5">
        <v>0.83199999999999996</v>
      </c>
      <c r="F5">
        <v>0.76900000000000002</v>
      </c>
      <c r="G5">
        <v>0.67099999999999993</v>
      </c>
      <c r="H5">
        <v>0.83199999999999996</v>
      </c>
      <c r="I5">
        <v>0.16</v>
      </c>
    </row>
    <row r="6" spans="2:9">
      <c r="B6" t="s">
        <v>8</v>
      </c>
      <c r="D6">
        <v>0.90300000000000002</v>
      </c>
      <c r="E6">
        <v>0.89</v>
      </c>
      <c r="F6">
        <v>0.95899999999999996</v>
      </c>
      <c r="G6">
        <v>0.65300000000000002</v>
      </c>
      <c r="H6">
        <v>1.0660000000000001</v>
      </c>
    </row>
    <row r="7" spans="2:9">
      <c r="B7" t="s">
        <v>9</v>
      </c>
      <c r="D7">
        <v>0.94</v>
      </c>
      <c r="E7">
        <v>0.79799999999999993</v>
      </c>
      <c r="F7">
        <v>0.89400000000000002</v>
      </c>
      <c r="G7">
        <v>0.60299999999999998</v>
      </c>
      <c r="H7">
        <v>1.218</v>
      </c>
    </row>
    <row r="8" spans="2:9">
      <c r="B8" t="s">
        <v>10</v>
      </c>
      <c r="D8">
        <v>0.875</v>
      </c>
      <c r="E8">
        <v>0.93699999999999994</v>
      </c>
      <c r="F8">
        <v>1.157</v>
      </c>
      <c r="G8">
        <v>0.58699999999999997</v>
      </c>
      <c r="H8">
        <v>0.97699999999999987</v>
      </c>
    </row>
    <row r="9" spans="2:9">
      <c r="B9" t="s">
        <v>11</v>
      </c>
      <c r="C9" t="s">
        <v>12</v>
      </c>
      <c r="D9">
        <v>0.89849999999999997</v>
      </c>
      <c r="E9">
        <v>0.86424999999999996</v>
      </c>
      <c r="F9">
        <v>0.94474999999999998</v>
      </c>
      <c r="G9">
        <v>0.62849999999999995</v>
      </c>
      <c r="H9">
        <v>1.02325</v>
      </c>
    </row>
    <row r="10" spans="2:9">
      <c r="B10" t="s">
        <v>13</v>
      </c>
      <c r="C10" t="s">
        <v>14</v>
      </c>
      <c r="D10">
        <v>3.0555959593288266E-2</v>
      </c>
      <c r="E10">
        <v>6.1602894953619404E-2</v>
      </c>
      <c r="F10">
        <v>0.16198430993978066</v>
      </c>
      <c r="G10">
        <v>3.9912404086950209E-2</v>
      </c>
      <c r="H10">
        <v>0.16173100094498491</v>
      </c>
    </row>
    <row r="11" spans="2:9">
      <c r="B11" t="s">
        <v>15</v>
      </c>
    </row>
    <row r="13" spans="2:9">
      <c r="C13" t="s">
        <v>0</v>
      </c>
    </row>
    <row r="14" spans="2:9">
      <c r="C14">
        <v>1</v>
      </c>
      <c r="D14">
        <v>2</v>
      </c>
      <c r="E14">
        <v>3</v>
      </c>
      <c r="F14">
        <v>4</v>
      </c>
      <c r="G14">
        <v>5</v>
      </c>
      <c r="H14">
        <v>6</v>
      </c>
      <c r="I14">
        <v>7</v>
      </c>
    </row>
    <row r="15" spans="2:9">
      <c r="B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</row>
    <row r="16" spans="2:9">
      <c r="B16" t="s">
        <v>7</v>
      </c>
      <c r="D16">
        <f>D5-0.16</f>
        <v>0.71599999999999997</v>
      </c>
      <c r="E16">
        <f t="shared" ref="E16:H16" si="0">E5-0.16</f>
        <v>0.67199999999999993</v>
      </c>
      <c r="F16">
        <f t="shared" si="0"/>
        <v>0.60899999999999999</v>
      </c>
      <c r="G16">
        <f t="shared" si="0"/>
        <v>0.5109999999999999</v>
      </c>
      <c r="H16">
        <f t="shared" si="0"/>
        <v>0.67199999999999993</v>
      </c>
      <c r="I16">
        <v>0.16</v>
      </c>
    </row>
    <row r="17" spans="2:8">
      <c r="B17" t="s">
        <v>8</v>
      </c>
      <c r="D17">
        <f t="shared" ref="D17:H19" si="1">D6-0.16</f>
        <v>0.74299999999999999</v>
      </c>
      <c r="E17">
        <f t="shared" si="1"/>
        <v>0.73</v>
      </c>
      <c r="F17">
        <f t="shared" si="1"/>
        <v>0.79899999999999993</v>
      </c>
      <c r="G17">
        <f t="shared" si="1"/>
        <v>0.49299999999999999</v>
      </c>
      <c r="H17">
        <f t="shared" si="1"/>
        <v>0.90600000000000003</v>
      </c>
    </row>
    <row r="18" spans="2:8">
      <c r="B18" t="s">
        <v>9</v>
      </c>
      <c r="D18">
        <f t="shared" si="1"/>
        <v>0.77999999999999992</v>
      </c>
      <c r="E18">
        <f t="shared" si="1"/>
        <v>0.6379999999999999</v>
      </c>
      <c r="F18">
        <f t="shared" si="1"/>
        <v>0.73399999999999999</v>
      </c>
      <c r="G18">
        <f t="shared" si="1"/>
        <v>0.44299999999999995</v>
      </c>
      <c r="H18">
        <f t="shared" si="1"/>
        <v>1.0580000000000001</v>
      </c>
    </row>
    <row r="19" spans="2:8">
      <c r="B19" t="s">
        <v>10</v>
      </c>
      <c r="D19">
        <f t="shared" si="1"/>
        <v>0.71499999999999997</v>
      </c>
      <c r="E19">
        <f t="shared" si="1"/>
        <v>0.77699999999999991</v>
      </c>
      <c r="F19">
        <f t="shared" si="1"/>
        <v>0.997</v>
      </c>
      <c r="G19">
        <f t="shared" si="1"/>
        <v>0.42699999999999994</v>
      </c>
      <c r="H19">
        <f t="shared" si="1"/>
        <v>0.81699999999999984</v>
      </c>
    </row>
    <row r="20" spans="2:8">
      <c r="B20" t="s">
        <v>11</v>
      </c>
      <c r="C20" t="s">
        <v>12</v>
      </c>
      <c r="D20">
        <f>AVERAGE(D16:D19)</f>
        <v>0.73849999999999993</v>
      </c>
      <c r="E20">
        <f t="shared" ref="E20:H20" si="2">AVERAGE(E16:E19)</f>
        <v>0.70425000000000004</v>
      </c>
      <c r="F20">
        <f t="shared" si="2"/>
        <v>0.78474999999999995</v>
      </c>
      <c r="G20">
        <f t="shared" si="2"/>
        <v>0.46850000000000003</v>
      </c>
      <c r="H20">
        <f t="shared" si="2"/>
        <v>0.86324999999999996</v>
      </c>
    </row>
    <row r="21" spans="2:8">
      <c r="B21" t="s">
        <v>13</v>
      </c>
      <c r="C21" t="s">
        <v>14</v>
      </c>
      <c r="D21">
        <f>STDEV(D16:D19)</f>
        <v>3.0555959593288266E-2</v>
      </c>
      <c r="E21">
        <f t="shared" ref="E21:H21" si="3">STDEV(E16:E19)</f>
        <v>6.1602894953619411E-2</v>
      </c>
      <c r="F21">
        <f t="shared" si="3"/>
        <v>0.16198430993977975</v>
      </c>
      <c r="G21">
        <f t="shared" si="3"/>
        <v>3.9912404086950209E-2</v>
      </c>
      <c r="H21">
        <f t="shared" si="3"/>
        <v>0.16173100094498491</v>
      </c>
    </row>
    <row r="23" spans="2:8">
      <c r="D23" t="s">
        <v>16</v>
      </c>
      <c r="E23" t="s">
        <v>17</v>
      </c>
      <c r="F23" t="s">
        <v>18</v>
      </c>
      <c r="G23" t="s">
        <v>19</v>
      </c>
      <c r="H23" t="s">
        <v>20</v>
      </c>
    </row>
    <row r="24" spans="2:8">
      <c r="D24">
        <f>D20/0.86325*100</f>
        <v>85.548798146539241</v>
      </c>
      <c r="E24">
        <f t="shared" ref="E24:H25" si="4">E20/0.86325*100</f>
        <v>81.581233709817553</v>
      </c>
      <c r="F24">
        <f t="shared" si="4"/>
        <v>90.906458152331311</v>
      </c>
      <c r="G24">
        <f t="shared" si="4"/>
        <v>54.271647842455842</v>
      </c>
      <c r="H24">
        <f t="shared" si="4"/>
        <v>100</v>
      </c>
    </row>
    <row r="25" spans="2:8">
      <c r="D25">
        <f>D21/0.86325*100</f>
        <v>3.5396420032769491</v>
      </c>
      <c r="E25">
        <f t="shared" si="4"/>
        <v>7.1361592764111688</v>
      </c>
      <c r="F25">
        <f t="shared" si="4"/>
        <v>18.764472625517492</v>
      </c>
      <c r="G25">
        <f t="shared" si="4"/>
        <v>4.6235046726846463</v>
      </c>
      <c r="H25">
        <f t="shared" si="4"/>
        <v>18.735128982911661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</cp:lastModifiedBy>
  <dcterms:created xsi:type="dcterms:W3CDTF">2015-07-15T09:37:50Z</dcterms:created>
  <dcterms:modified xsi:type="dcterms:W3CDTF">2015-07-15T09:41:36Z</dcterms:modified>
</cp:coreProperties>
</file>